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60" yWindow="45" windowWidth="15480" windowHeight="11640" tabRatio="808"/>
  </bookViews>
  <sheets>
    <sheet name="1 Basisdaten" sheetId="15" r:id="rId1"/>
    <sheet name="2 Gesamtkosten" sheetId="22" r:id="rId2"/>
    <sheet name="Anhang (Kalkulationshilfe)" sheetId="25" r:id="rId3"/>
  </sheets>
  <calcPr calcId="145621"/>
</workbook>
</file>

<file path=xl/calcChain.xml><?xml version="1.0" encoding="utf-8"?>
<calcChain xmlns="http://schemas.openxmlformats.org/spreadsheetml/2006/main">
  <c r="G40" i="25" l="1"/>
  <c r="F40" i="25"/>
  <c r="E40" i="25"/>
  <c r="D40" i="25"/>
  <c r="C40" i="25"/>
  <c r="G22" i="25"/>
  <c r="F22" i="25"/>
  <c r="E22" i="25"/>
  <c r="D22" i="25"/>
  <c r="C18" i="22" l="1"/>
  <c r="C10" i="22"/>
  <c r="E10" i="22" s="1"/>
  <c r="I37" i="15"/>
  <c r="I35" i="15"/>
  <c r="I33" i="15"/>
  <c r="C22" i="22" s="1"/>
  <c r="C22" i="25"/>
  <c r="I16" i="15"/>
  <c r="C16" i="22" s="1"/>
  <c r="I14" i="15"/>
  <c r="I12" i="15"/>
  <c r="C14" i="22" s="1"/>
  <c r="I32" i="25"/>
  <c r="I38" i="25"/>
  <c r="I36" i="25"/>
  <c r="I34" i="25"/>
  <c r="I28" i="25"/>
  <c r="I30" i="25"/>
  <c r="I20" i="25"/>
  <c r="I18" i="25"/>
  <c r="I16" i="25"/>
  <c r="I14" i="25"/>
  <c r="I12" i="25"/>
  <c r="I10" i="25"/>
  <c r="I22" i="25" l="1"/>
  <c r="I40" i="25"/>
  <c r="B4" i="25" l="1"/>
  <c r="B4" i="22" l="1"/>
  <c r="I8" i="15"/>
  <c r="I10" i="15"/>
  <c r="C8" i="22" l="1"/>
  <c r="E8" i="22" l="1"/>
  <c r="E12" i="22" s="1"/>
  <c r="C12" i="22"/>
  <c r="C20" i="22" l="1"/>
  <c r="C24" i="22" l="1"/>
</calcChain>
</file>

<file path=xl/comments1.xml><?xml version="1.0" encoding="utf-8"?>
<comments xmlns="http://schemas.openxmlformats.org/spreadsheetml/2006/main">
  <authors>
    <author>Fachbereich I</author>
    <author>Gloede</author>
  </authors>
  <commentList>
    <comment ref="E6" authorId="0">
      <text>
        <r>
          <rPr>
            <sz val="10"/>
            <color indexed="81"/>
            <rFont val="Arial"/>
            <family val="2"/>
          </rPr>
          <t xml:space="preserve">Wenn Ihnen aus der betrieblichen Kostenrechnung Durchschnitts-Kostensätze bekannt sind, in denen </t>
        </r>
        <r>
          <rPr>
            <b/>
            <sz val="10"/>
            <color indexed="81"/>
            <rFont val="Arial"/>
            <family val="2"/>
          </rPr>
          <t>Einmalzahlungen</t>
        </r>
        <r>
          <rPr>
            <sz val="10"/>
            <color indexed="81"/>
            <rFont val="Arial"/>
            <family val="2"/>
          </rPr>
          <t xml:space="preserve">, </t>
        </r>
        <r>
          <rPr>
            <b/>
            <sz val="10"/>
            <color indexed="81"/>
            <rFont val="Arial"/>
            <family val="2"/>
          </rPr>
          <t>Sozialversicherungs-beiträge des Arbeitgebers</t>
        </r>
        <r>
          <rPr>
            <sz val="10"/>
            <color indexed="81"/>
            <rFont val="Arial"/>
            <family val="2"/>
          </rPr>
          <t xml:space="preserve"> und </t>
        </r>
        <r>
          <rPr>
            <b/>
            <sz val="10"/>
            <color indexed="81"/>
            <rFont val="Arial"/>
            <family val="2"/>
          </rPr>
          <t>Entgelte für bezahlte Nicht-Arbeitszeiten</t>
        </r>
        <r>
          <rPr>
            <sz val="10"/>
            <color indexed="81"/>
            <rFont val="Arial"/>
            <family val="2"/>
          </rPr>
          <t xml:space="preserve"> bereits anteilig berücksichtigt wurden, tragen Sie diese Werte bitte hier ein. 
Die kalkulierten Lohn- und Gehaltskosten pro Stunde sollten allerdings </t>
        </r>
        <r>
          <rPr>
            <b/>
            <u/>
            <sz val="10"/>
            <color indexed="81"/>
            <rFont val="Arial"/>
            <family val="2"/>
          </rPr>
          <t>keine</t>
        </r>
        <r>
          <rPr>
            <b/>
            <sz val="10"/>
            <color indexed="81"/>
            <rFont val="Arial"/>
            <family val="2"/>
          </rPr>
          <t xml:space="preserve"> Gemeinkosten-Umlagen</t>
        </r>
        <r>
          <rPr>
            <sz val="10"/>
            <color indexed="81"/>
            <rFont val="Arial"/>
            <family val="2"/>
          </rPr>
          <t xml:space="preserve"> für die Arbeitsplatz-Ausstattung (Räume, Geräte etc.) enthalten, weil es sich hierbei um Fixkosten handelt, die durch eine Trainingsmaßnahme nicht beeinflusst werden.
Wenn Ihnen kein durchschnittlicher Stunden-Verrechnungssatz für die benötigte Arbeitszeit der beteiligten Mitarbeiter bekannt ist, können Sie diesen auf einfache Weise selbst ermitteln, indem Sie die </t>
        </r>
        <r>
          <rPr>
            <b/>
            <sz val="10"/>
            <color indexed="81"/>
            <rFont val="Arial"/>
            <family val="2"/>
          </rPr>
          <t>Kalkulationshilfe</t>
        </r>
        <r>
          <rPr>
            <sz val="10"/>
            <color indexed="81"/>
            <rFont val="Arial"/>
            <family val="2"/>
          </rPr>
          <t xml:space="preserve"> im Anhang der CACHe.Pro-Tabellen nutzen. 
Zur </t>
        </r>
        <r>
          <rPr>
            <b/>
            <sz val="10"/>
            <color indexed="81"/>
            <rFont val="Arial"/>
            <family val="2"/>
          </rPr>
          <t xml:space="preserve">Ermittlung eines durchschnittlichen Kostensatzes  für </t>
        </r>
        <r>
          <rPr>
            <b/>
            <u/>
            <sz val="10"/>
            <color indexed="81"/>
            <rFont val="Arial"/>
            <family val="2"/>
          </rPr>
          <t>Lohn</t>
        </r>
        <r>
          <rPr>
            <b/>
            <sz val="10"/>
            <color indexed="81"/>
            <rFont val="Arial"/>
            <family val="2"/>
          </rPr>
          <t>empfänger</t>
        </r>
        <r>
          <rPr>
            <sz val="10"/>
            <color indexed="81"/>
            <rFont val="Arial"/>
            <family val="2"/>
          </rPr>
          <t xml:space="preserve"> tragen Sie die erforderlichen Daten bitte in die </t>
        </r>
        <r>
          <rPr>
            <b/>
            <u/>
            <sz val="10"/>
            <color indexed="81"/>
            <rFont val="Arial"/>
            <family val="2"/>
          </rPr>
          <t>obere</t>
        </r>
        <r>
          <rPr>
            <b/>
            <sz val="10"/>
            <color indexed="81"/>
            <rFont val="Arial"/>
            <family val="2"/>
          </rPr>
          <t xml:space="preserve"> Tabelle im Anhang</t>
        </r>
        <r>
          <rPr>
            <sz val="10"/>
            <color indexed="81"/>
            <rFont val="Arial"/>
            <family val="2"/>
          </rPr>
          <t xml:space="preserve"> ein (Eingabe in den Zeilen 8 bis 20). Das Kalkulationsergebnis wird dort anschließend in Zeile 22 angezeigt.
Zur </t>
        </r>
        <r>
          <rPr>
            <b/>
            <sz val="10"/>
            <color indexed="81"/>
            <rFont val="Arial"/>
            <family val="2"/>
          </rPr>
          <t xml:space="preserve">Ermittlung durchschnittlicher Kostensätze für </t>
        </r>
        <r>
          <rPr>
            <b/>
            <u/>
            <sz val="10"/>
            <color indexed="81"/>
            <rFont val="Arial"/>
            <family val="2"/>
          </rPr>
          <t>Gehalts</t>
        </r>
        <r>
          <rPr>
            <b/>
            <sz val="10"/>
            <color indexed="81"/>
            <rFont val="Arial"/>
            <family val="2"/>
          </rPr>
          <t>empfänger</t>
        </r>
        <r>
          <rPr>
            <sz val="10"/>
            <color indexed="81"/>
            <rFont val="Arial"/>
            <family val="2"/>
          </rPr>
          <t xml:space="preserve"> (interne Trainer, sonstige Beteiligte) nutzen Sie bitte die </t>
        </r>
        <r>
          <rPr>
            <b/>
            <u/>
            <sz val="10"/>
            <color indexed="81"/>
            <rFont val="Arial"/>
            <family val="2"/>
          </rPr>
          <t>untere</t>
        </r>
        <r>
          <rPr>
            <b/>
            <sz val="10"/>
            <color indexed="81"/>
            <rFont val="Arial"/>
            <family val="2"/>
          </rPr>
          <t xml:space="preserve"> Tabelle der Kalkulationshilfe im Anhang</t>
        </r>
        <r>
          <rPr>
            <sz val="10"/>
            <color indexed="81"/>
            <rFont val="Arial"/>
            <family val="2"/>
          </rPr>
          <t xml:space="preserve">. (Eingabe in den Zeilen 26 bis 38). Das Kalkulationsergebnis wird dort anschließend in Zeile 40 angezeigt.
Anschließend übertragen Sie bitte die im Anhang angezeigten Kalkulationsergebnisse von Hand in die vor Ihnen liegende Tabelle "1 Basisdaten" (Eingabefelder  E 8 bis E 16, je nachdem, für welche Beteiligten Sie die Kalkulation vornehmen.) Danach können Sie Ihre Eingaben im Anhang bei Bedarf überschreiben oder löschen. </t>
        </r>
      </text>
    </comment>
    <comment ref="G6" authorId="0">
      <text>
        <r>
          <rPr>
            <sz val="10"/>
            <color indexed="81"/>
            <rFont val="Arial"/>
            <family val="2"/>
          </rPr>
          <t xml:space="preserve">Bitte tragen Sie hier die gesamte </t>
        </r>
        <r>
          <rPr>
            <b/>
            <sz val="10"/>
            <color indexed="81"/>
            <rFont val="Arial"/>
            <family val="2"/>
          </rPr>
          <t>bezahlte Arbeitszeit</t>
        </r>
        <r>
          <rPr>
            <sz val="10"/>
            <color indexed="81"/>
            <rFont val="Arial"/>
            <family val="2"/>
          </rPr>
          <t xml:space="preserve"> ein, die jeder der Beteiligten </t>
        </r>
        <r>
          <rPr>
            <b/>
            <sz val="10"/>
            <color indexed="81"/>
            <rFont val="Arial"/>
            <family val="2"/>
          </rPr>
          <t>für die betriebliche Gesundheitsförderungs-Maßnahme</t>
        </r>
        <r>
          <rPr>
            <sz val="10"/>
            <color indexed="81"/>
            <rFont val="Arial"/>
            <family val="2"/>
          </rPr>
          <t xml:space="preserve"> aufgewendet hat. Hierzu gehören </t>
        </r>
        <r>
          <rPr>
            <b/>
            <sz val="10"/>
            <color indexed="81"/>
            <rFont val="Arial"/>
            <family val="2"/>
          </rPr>
          <t>auch alle Vorbereitungs- und Nachbereitungszeiten</t>
        </r>
        <r>
          <rPr>
            <sz val="10"/>
            <color indexed="81"/>
            <rFont val="Arial"/>
            <family val="2"/>
          </rPr>
          <t xml:space="preserve"> (z. B. vorherige Information der Teilnehmer, methodische und organisatorische Vorbereitung durch interne Trainer, Auswertung der Ergebnisse.
Ist dieser Zeitaufwand nicht bei allen Beteiligten aus der jeweiligen  Gruppe (effektive Teilnehmer, Trainer etc.) annähernd gleich hoch, so können Sie den </t>
        </r>
        <r>
          <rPr>
            <b/>
            <sz val="10"/>
            <color indexed="81"/>
            <rFont val="Arial"/>
            <family val="2"/>
          </rPr>
          <t>Durchschnittswert pro Person</t>
        </r>
        <r>
          <rPr>
            <sz val="10"/>
            <color indexed="81"/>
            <rFont val="Arial"/>
            <family val="2"/>
          </rPr>
          <t xml:space="preserve"> ermitteln, indem Sie die benötigten Arbeitsstunden aller Beteiligten aus der Gruppe addieren und diese Summe durch deren Anzahl dividieren.
Um eine realistische Kostenermittlung zu gewährleisten, ist es insbesondere bei umfangreicheren Maßnahmen (z. B. Gruppentraining mit mehreren Terminen) vorteilhaft, den Zeitaufwand der Beteiligten durch (ggf. anonymisierte) </t>
        </r>
        <r>
          <rPr>
            <b/>
            <sz val="10"/>
            <color indexed="81"/>
            <rFont val="Arial"/>
            <family val="2"/>
          </rPr>
          <t>Anwesenheitslisten</t>
        </r>
        <r>
          <rPr>
            <sz val="10"/>
            <color indexed="81"/>
            <rFont val="Arial"/>
            <family val="2"/>
          </rPr>
          <t xml:space="preserve"> bzw. durch </t>
        </r>
        <r>
          <rPr>
            <b/>
            <sz val="10"/>
            <color indexed="81"/>
            <rFont val="Arial"/>
            <family val="2"/>
          </rPr>
          <t>Selbstaufschreibung</t>
        </r>
        <r>
          <rPr>
            <sz val="10"/>
            <color indexed="81"/>
            <rFont val="Arial"/>
            <family val="2"/>
          </rPr>
          <t xml:space="preserve"> zu erfassen.
Wird das Training ganz oder teilweise außerhalb der Arbeitszeit der Teilnehmer durchgeführt, so spielen die nicht bezahlten Stunden keine Rolle für die Kostenermittlung und dürfen deshalb auch nicht hier eingetragen werden. Dies gilt auch für Leerzeiten, die zwar bezahlt werden, aber nicht anderweitig produktiv genutzt werden können.</t>
        </r>
      </text>
    </comment>
    <comment ref="B8" authorId="1">
      <text>
        <r>
          <rPr>
            <sz val="10"/>
            <color indexed="81"/>
            <rFont val="Arial"/>
            <family val="2"/>
          </rPr>
          <t xml:space="preserve">Mitunter können Mitarbeiter aus betrieblichen oder persönlichen Gründen ein Training nur unvollständig absolvieren. Ein wirksames Training setzt aber voraus, dass die Teilnehmer nicht nur auf dem Papier dabei sind. Um die durchschnittlichen Kosten einer effektiven Gesundheitsförderung je Teilnehmer realistisch bewerten zu können, sollten an dieser Stelle nur diejenigen mitgezählt werden, bei denen  die Voraussetzungen für die Wirksamkeit der Maßnahme erfüllt sind (= "effektive" Teilnehmer).
Die Frage, ob ein Teilnehmer, der z. B. 20% der gesamten Trainingszeit nicht anwesend sein konnte, noch als "effektiver" Teilnehmer einzustufen ist, lässt sich leider nicht allgemeingültig beantworten. Je nach Art der Maßnahme und den jeweiligen Umständen kann die Wirksamkeit eines Trainings mehr oder weniger gefährdet sein. Im Zweifelsfall sollte hier die Meinung des Trainers oder anderer Experten, die mit dem Trainingskonzept hinreichend vertraut sind, eingeholt werden.  </t>
        </r>
      </text>
    </comment>
    <comment ref="B10" authorId="1">
      <text>
        <r>
          <rPr>
            <sz val="10"/>
            <color indexed="81"/>
            <rFont val="Arial"/>
            <family val="2"/>
          </rPr>
          <t>Als "nicht-effektive" Teilnehmer werden hier all jene Beschäftigten bezeichnet, die eine betriebliche Gesundheitsförderungs-Maßnahme nur unvollständig absolvieren konnten und bei denen deshalb keine erkennbaren Wirkungen zu erwarten sind. Da auch diese Beschäftigten Teile ihrer Arbeitszeit in das jeweilige Training investiert haben, tragen sie aber dennoch zu den Kosten der Maßnahme bei.</t>
        </r>
      </text>
    </comment>
    <comment ref="B12" authorId="1">
      <text>
        <r>
          <rPr>
            <sz val="10"/>
            <color indexed="81"/>
            <rFont val="Arial"/>
            <family val="2"/>
          </rPr>
          <t>Diese Zeile ist nur auszufüllen, wenn die betrachtete Gesundheitsförderungs-Maßnahme ganz oder teilweise von einem unternehmensinternen Trainer (z. B. Betriebsarzt) durchgeführt wurde.
Wenn Ihnen kein Stunden-Verrechnungssatz für die benötigte Arbeitszeit interner Trainer bekannt ist, können Sie diesen auf einfache Weise selbst ermitteln, indem Sie die Kalkulationshilfe im Anhang der CACHe.Pro-Tabellen nutzen. Füllen Sie dort bitte in Spalte C (oder einer beliebigen anderen Eingabespalte) die Eingabefelder in den Zeilen 26 – 38 aus. Anschließend können Sie das dort angezeigte Kalkulationsergebnis von Hand in Spalte E übertragen.</t>
        </r>
      </text>
    </comment>
    <comment ref="B14" authorId="1">
      <text>
        <r>
          <rPr>
            <sz val="10"/>
            <color indexed="81"/>
            <rFont val="Arial"/>
            <family val="2"/>
          </rPr>
          <t>Diese Zeile ist nur auszufüllen, wenn für die Durchführung der betrachteten Gesundheitsförderungs-Maßnahme ein unternehmensinterne Co-Trainer und/oder andere Mitarbeiter eingesetzt wurden.
Wenn Ihnen kein Stunden-Verrechnungssatz für die benötigte Arbeitszeit dieser Mitarbeiter bekannt ist, können Sie diesen auf einfache Weise selbst ermitteln, indem Sie die Kalkulationshilfe im Anhang der CACHe.Pro-Tabellen nutzen. Füllen Sie dort bitte in Spalte C (oder einer beliebigen anderen Eingabespalte) die Eingabefelder in den Zeilen 26 – 38 aus. Anschließend können Sie das dort angezeigte Kalkulationsergebnis von Hand in Spalte E übertragen.</t>
        </r>
      </text>
    </comment>
    <comment ref="B16" authorId="0">
      <text>
        <r>
          <rPr>
            <sz val="10"/>
            <color indexed="81"/>
            <rFont val="Arial"/>
            <family val="2"/>
          </rPr>
          <t>Hier sind diejenigen Aufgabenträger zu berücksichtigen, die für die Planung, Steuerung und Kontrolle der betrachteten Gesundheitsförderungs-Maßnahme zuständig sind. Hierbei kann es sich z. B. um Mitarbeiter aus dem Bereich Personalentwicklung / Human Resource Management, Mitglieder der Unternehmensleitung  oder Betriebsräte handeln.
Wenn Ihnen kein durchschnittlicher Stunden-Verrechnungssatz für die benötigte Arbeitszeit dieser Mitarbeiter bekannt ist, können Sie diesen auf einfache Weise selbst ermitteln, indem Sie die Kalkulationshilfe im Anhang der CACHe.Pro-Tabellen nutzen. Füllen Sie dort bitte in Spalte C (oder einer beliebigen anderen Eingabespalte) die Eingabefelder in den Zeilen 26 – 38 aus. Anschließend können Sie das dort angezeigte Kalkulationsergebnis von Hand in Spalte E übertragen.</t>
        </r>
      </text>
    </comment>
    <comment ref="H20" authorId="0">
      <text>
        <r>
          <rPr>
            <sz val="10"/>
            <color indexed="81"/>
            <rFont val="Arial"/>
            <family val="2"/>
          </rPr>
          <t>Bitte tragen Sie hier alle Sachkosten ein, die unmittelbar von der Anzahl der Teilnehmer abhängen.
Für Sach- und Dienstleistungskosten sind ausschließlich Netto-Beträge (ohne MwSt) maßgeblich.</t>
        </r>
      </text>
    </comment>
    <comment ref="H22" authorId="0">
      <text>
        <r>
          <rPr>
            <sz val="10"/>
            <color indexed="81"/>
            <rFont val="Arial"/>
            <family val="2"/>
          </rPr>
          <t>Raumkosten und andere Sachkosten sind nur zu berücksichtigen, wenn zur Durchführung der Gesundheitsförderungs-Maßnahme zusätzliche Räumlichkeiten, Geräte etc. beschafft werden mussten. Dies ist nicht der Fall, wenn auf freie Kapazitäten zurückgegriffen werden kann oder Kosten von Dritten (z. B. von Krankenkassen) getragen werden.
Falls eine bestimmte Gesundheitsförderungs-Maßnahme zum Anlass genommen wurde, längerfristig nutzbare Vermögensgegenstände anzuschaffen, ist deren Wert ggf. über die zu erwartende Nutzungsdauer abzuschreiben. An dieser Stelle sollte dann nur ein angemessener Anteil für die Kosten der Abnutzung, Alterung oder sonstige Wertminderung infolge der betrachteten Maßnahme berücksichtigt werden.
Für Sach- und Dienstleistungskosten sind ausschließlich Netto-Beträge (ohne MwSt) maßgeblich.</t>
        </r>
      </text>
    </comment>
    <comment ref="H24" authorId="0">
      <text>
        <r>
          <rPr>
            <sz val="10"/>
            <color indexed="81"/>
            <rFont val="Arial"/>
            <family val="2"/>
          </rPr>
          <t>Bitte tragen Sie hier nur dann einen Wert ein, wenn Kosten für externe Trainer entstanden sind, die nicht von Dritten (z. B. von Krankenkassen) getragen werden.
Für Sach- und Dienstleistungskosten sind ausschließlich Netto-Beträge (ohne MwSt) maßgeblich.</t>
        </r>
      </text>
    </comment>
    <comment ref="H26" authorId="0">
      <text>
        <r>
          <rPr>
            <sz val="10"/>
            <color indexed="81"/>
            <rFont val="Arial"/>
            <family val="2"/>
          </rPr>
          <t>Bitte tragen Sie hier nur dann einen Wert ein, wenn Kosten für externe Co-Trainer, Hilfskräfte etc. entstanden sind, die nicht von Dritten (z. B. von Krankenkassen) getragen werden.
Für Sach- und Dienstleistungskosten sind ausschließlich Netto-Beträge (ohne MwSt) maßgeblich.</t>
        </r>
      </text>
    </comment>
    <comment ref="H28" authorId="0">
      <text>
        <r>
          <rPr>
            <sz val="10"/>
            <color indexed="81"/>
            <rFont val="Arial"/>
            <family val="2"/>
          </rPr>
          <t xml:space="preserve">Bitte tragen Sie hier nur dann einen Wert ein, wenn Kosten für sonstige externe Dienstleistungen entstanden sind, die nicht von Dritten (z. B. von Krankenkassen) getragen werden.
Falls eine bestimmte Gesundheitsförderungs-Maßnahme zum Anlass genommen wurde, mit Hilfe externer Dienstleistungen längerfristig nutzbare Vermögensgegenstände zu erstellen bzw. anzuschaffen, ist deren Wert ggf. über die zu erwartende Nutzungsdauer abzuschreiben. An dieser Stelle sollte dann nur ein angemessener Anteil für die Kosten der Abnutzung, Alterung oder sonstige Wertminderung infolge der betrachteten Maßnahme berücksichtigt werden.
Für Sach- und Dienstleistungskosten sind ausschließlich Netto-Beträge (ohne MwSt) maßgeblich.
</t>
        </r>
      </text>
    </comment>
    <comment ref="F33" authorId="0">
      <text>
        <r>
          <rPr>
            <sz val="10"/>
            <color indexed="81"/>
            <rFont val="Arial"/>
            <family val="2"/>
          </rPr>
          <t>Wenn interne Trainer eine bestimmte Gesundheitsförderungs-Maßnahme erstmalig durchführen, so ist der Vorbereitungsaufwand voraussichtlich deutlich höher als bei einem wiederholten Angebot des Trainings. In diesem Fall ist der erprobungsbedingte, zusätzliche Zeitaufwand hier einzutragen. Bei wiederholter Durchführung bleiben Eingabefelder G 40 bis G 46 dementsprechend leer.</t>
        </r>
      </text>
    </comment>
    <comment ref="F35" authorId="0">
      <text>
        <r>
          <rPr>
            <sz val="10"/>
            <color indexed="81"/>
            <rFont val="Arial"/>
            <family val="2"/>
          </rPr>
          <t>Wenn interne Co-Trainer, Hilfskräfte etc.  mit einer bestimmten Gesundheitsförderungs-Maßnahme noch nicht vertraut sind, ist der Vorbereitungsaufwand voraussichtlich deutlich höher als bei einem wiederholten Angebot des Trainings. In diesem Fall ist der erprobungsbedingte, zusätzliche Zeitaufwand hier einzutragen. Bei wiederholter Durchführung bleiben Eingabefelder G 40 bis G 46 dementsprechend leer.</t>
        </r>
      </text>
    </comment>
    <comment ref="F37" authorId="0">
      <text>
        <r>
          <rPr>
            <sz val="10"/>
            <color indexed="81"/>
            <rFont val="Arial"/>
            <family val="2"/>
          </rPr>
          <t>Wird eine bestimmte Maßnahme zur Gesundheitsförderung in Ihrem Betrieb erstmals durchgeführt, so ergeben sich möglicherweise Fragen und Probleme, die bei einer wiederholten Durchführung nicht erneut geklärt werden müssen. 
Da insbesondere Planung und Vorbereitung einer Maßnahme bei erstmaliger Durchführung deutlich langwieriger sein können als bei wiederholten Durchläufen, sollte atypischer Zeitaufwand für "sonstige Beteiligte" hier ggf. gesondert vermerkt werden. In der Zusammenstellung der Gesamtkosten (siehe Blatt 2) werden die hierdurch verursachten Kosten dementsperchend gesondert ausgewiesen.</t>
        </r>
      </text>
    </comment>
    <comment ref="H39" authorId="0">
      <text>
        <r>
          <rPr>
            <sz val="10"/>
            <color indexed="81"/>
            <rFont val="Arial"/>
            <family val="2"/>
          </rPr>
          <t>Bitte tragen Sie hier nur dann einen Wert ein, wenn aufgrund der erstmaligen Durchführung einer betrieblichen Gesundheitsförderungs-Maßnahme atypische Sach- und Dienstleistungskosten entstanden sind.
Für Sach- und Dienstleistungskosten sind ausschließlich Netto-Beträge (ohne MwSt) maßgeblich.</t>
        </r>
      </text>
    </comment>
  </commentList>
</comments>
</file>

<file path=xl/comments2.xml><?xml version="1.0" encoding="utf-8"?>
<comments xmlns="http://schemas.openxmlformats.org/spreadsheetml/2006/main">
  <authors>
    <author>Fachbereich I</author>
    <author>Gloede</author>
  </authors>
  <commentList>
    <comment ref="E6" authorId="0">
      <text>
        <r>
          <rPr>
            <sz val="10"/>
            <color indexed="81"/>
            <rFont val="Arial"/>
            <family val="2"/>
          </rPr>
          <t>Die variablen Kosten einer Gesundheitsförderungs-Maßnahme hängen unmittelbar von der Anzahl der Teilnehmer ab. In Spalte E sehen Sie, um welchen Betrag die Kosten steigen, wenn sich die effektive Teilnehmerzahl um eine Person erhöht bzw. wie viel eingespart wird, wenn der Teilnehmerkreis um eine Person kleiner ist als bisher.
Die Berechnung dieser Durchschnittswerte  basiert auf der effektiven Teilnehmerzahl (siehe Blatt 1 "Basisdaten", Eingabefeld C 8). Die variablen Lohn- und Sachkosten von Kollegen und Kolleginnen, die ein Training nur unvollständig wahrnehmen konnten, werden anteilig auf diese „effektiven“ Teilnehmer umgelegt. Hierdurch wird berücksichtigt, dass eine hohe Abbrecherquote die durchschnittlichen Kosten pro Person erhöht.
Die Fixkosten einer Trainingsmaßnahme bleiben unverändert, wenn sich die Teilnehmerzahl erhöht oder verringert. Die Berechnung eines Durchschnittswertes pro Person könnte daher leicht zu Fehlschlüssen hinsichtlich der Beeinflussbarkeit dieser Kosten führen. Infolgedessen werden hier nur die variablen Kosten je Teilnehmer ausgewiesen.</t>
        </r>
      </text>
    </comment>
    <comment ref="B8" authorId="1">
      <text>
        <r>
          <rPr>
            <sz val="10"/>
            <color indexed="81"/>
            <rFont val="Arial"/>
            <family val="2"/>
          </rPr>
          <t>Es werden die Kosten aller Teilnehmer erfasst, unabhängig davon, ob es sich um "effektive" Teilnehmer handelt, die das Training vollständig absolviert haben, oder nicht. 
Diese Gesamtkosten werden bei der Berechnung der Ø Kosten je Teilnehmer (siehe Spalte E) jedoch nur auf diejenigen Mitarbeiter verteilt, die als "effektive" Teilnehmer eingestuft wurden. (siehe Blatt 1 "Basisdaten", Zeile 8). Hierdurch wird berücksichtigt, dass eine hohe Abbrecherquote die durchschnittlichen Kosten pro Person erhöht.</t>
        </r>
      </text>
    </comment>
    <comment ref="B10" authorId="1">
      <text>
        <r>
          <rPr>
            <sz val="10"/>
            <color indexed="81"/>
            <rFont val="Arial"/>
            <family val="2"/>
          </rPr>
          <t>Auch die teilnehmerspezifischen Sachkosten werden vollständig erfasst, aber bei der Berechnung der Ø Kosten je Teilnehmer (siehe Spalte E) nur auf diejenigen Mitarbeiter verteilt, die als "effektive" Teilnehmer eingestuft wurden. (siehe Blatt 1 "Basisdaten", Zeile 8). Hierdurch wird berücksichtigt, dass eine hohe Abbrecherquote die durchschnittlichen Kosten pro Person erhöht.</t>
        </r>
      </text>
    </comment>
    <comment ref="B12" authorId="1">
      <text>
        <r>
          <rPr>
            <sz val="10"/>
            <color indexed="81"/>
            <rFont val="Arial"/>
            <family val="2"/>
          </rPr>
          <t>Variable Kosten verändern sich, wenn sich die Anzahl der Teilnehmer an einem betrieblichen Gesundheits-Training erhöht oder verringert. Dies ist bei den Personalkosten der Teilnehmer (= Wert der produktiven Arbeitszeit, die infolge der Gesundheitsförderungs-Maßnahme nicht genutzt werden konnte) und den teilnehmerspezifischen Sachkosten (z. B. für Verpflegung) der Fall.</t>
        </r>
      </text>
    </comment>
    <comment ref="B22" authorId="0">
      <text>
        <r>
          <rPr>
            <sz val="10"/>
            <color indexed="81"/>
            <rFont val="Arial"/>
            <family val="2"/>
          </rPr>
          <t>Diese Kosten entstehen nur, wenn eine bestimmte Maßnahme in Ihrem Betrieb erstmalig durchgeführt wird. Der angezeigte Betrag ist die Summe der Beträge aus den Eingabefeldern I 33 bis I 39 in Blatt 1 "Basisdaten".</t>
        </r>
      </text>
    </comment>
  </commentList>
</comments>
</file>

<file path=xl/comments3.xml><?xml version="1.0" encoding="utf-8"?>
<comments xmlns="http://schemas.openxmlformats.org/spreadsheetml/2006/main">
  <authors>
    <author>Gloede</author>
    <author>Fachbereich I</author>
  </authors>
  <commentList>
    <comment ref="B8" authorId="0">
      <text>
        <r>
          <rPr>
            <sz val="10"/>
            <color indexed="81"/>
            <rFont val="Arial"/>
            <family val="2"/>
          </rPr>
          <t>Wenn Ihnen aus der betrieblichen Kostenrechnung keine Effektiv-Stundenlöhne bekannt sind, in denen Einmalzahlungen, Sozialversicherungsbeiträge des Arbeitgebers und Entgelte für bezahlte Nicht-Arbeitszeiten bereits berücksichtigt wurden, können Sie diese Werte hier auf einfache Weise selbst ermitteln.
Sind die Entgelte und die Arbeitszeiten aller Teilnehmer der betrachteten Trainingsmaßnahme annähernd identisch, genügt es, die Angaben zu Löhnen und Arbeitszeiten in Spalte C einzutragen und die übrigen Spalten offen zu lassen.
Wenn die Teilnehmer einer gesundheitsfördernden betrieblichen Maßnahme unterschiedlichen Lohn- bzw. Tarifgruppen angehören und/oder unterschiedlich lange Arbeitszeiten haben, können Sie mit dieser Kalkulationshilfe aber auch leicht für alle Teilnehmer einen Durchschnitts-Kostensatz je produktiver Arbeitsstunde ermitteln. Hierfür stehen Ihnen fünf Eingabespalten (C bis G) für maximal fünf unterschiedliche Mitarbeitergruppen zur Verfügung. In diesem Fall werden die Daten für die unterschiedlichen Lohngruppen anhand der Anzahle der Teilnehmer gewichtet.</t>
        </r>
      </text>
    </comment>
    <comment ref="B10" authorId="0">
      <text>
        <r>
          <rPr>
            <sz val="10"/>
            <color indexed="81"/>
            <rFont val="Arial"/>
            <family val="2"/>
          </rPr>
          <t>Wenn Sie die Kalkulationshilfe nutzen möchten, tragen Sie in diese Zeile bitte den (tarif)vertraglich vereinbarten Grundlohn pro Stunde ein. Lohnbedingte Zuschläge (z. B. für Überstunden) und Lohnnebenkosten (z. B. Fahrtkostenerstattung) sollten in diesen Beträgen grundsätzlich nicht enthalten sein.</t>
        </r>
      </text>
    </comment>
    <comment ref="B12" authorId="0">
      <text>
        <r>
          <rPr>
            <sz val="10"/>
            <color indexed="81"/>
            <rFont val="Arial"/>
            <family val="2"/>
          </rPr>
          <t>Bitte tragen Sie in diese Zeile die voraussichtliche bzw. tatsächliche Höhe aller Einmalzahlungen (z. B. 13. Monats-Entgelt, Urlaubsgeld) im Laufe des aktuellen Kalenderjahres ein.</t>
        </r>
      </text>
    </comment>
    <comment ref="B14" authorId="0">
      <text>
        <r>
          <rPr>
            <sz val="10"/>
            <color indexed="81"/>
            <rFont val="Arial"/>
            <family val="2"/>
          </rPr>
          <t>Der vorgegebene prozentuale Zuschlag für arbeitgeberseitige Sozialversicherungsbeiträge ist ein ungefährer Durchschnittswert, der Rentenversicherung, Arbeitslosenversicherung, Kranken- u. Pflegeversicherung, Berufsgenossenschaft und freiwillige Sozialleistungen berücksichtigt. Je nach Krankenkassen-Zugehörigkeit der Teilnehmer, Beitragssatz zur Unfallversicherung (Berufsgenossenschaft) etc. können diese Beiträge jedoch von Betrieb zu Betrieb unterschiedlich hoch sein. Wenn Ihnen hierzu genauere Daten für Ihren Betrieb vorliegen, überschreiben Sie bitte den vorgegebenen Wert.</t>
        </r>
      </text>
    </comment>
    <comment ref="B16" authorId="0">
      <text>
        <r>
          <rPr>
            <sz val="10"/>
            <color indexed="81"/>
            <rFont val="Arial"/>
            <family val="2"/>
          </rPr>
          <t>Maßgeblich ist hier die tatsächliche Arbeitszeit (ggf. inklusive regelmäßig anfallender Überstunden).
Diese Angabe ist erforderlich, um Einmalzahlungen ggf. auf die tatsächlich geleisteten Arbeitsstunden (ohne bezahlte Nicht-Arbeitszeiten) verteilen zu können.</t>
        </r>
      </text>
    </comment>
    <comment ref="B18" authorId="1">
      <text>
        <r>
          <rPr>
            <sz val="10"/>
            <rFont val="Arial"/>
            <family val="2"/>
          </rPr>
          <t>Diese Angabe ist erforderlich, um Einmalzahlungen ggf. auf die tatsächlich geleisteten Arbeitsstunden (ohne bezahlte Nicht-Arbeitszeiten) verteilen zu können.</t>
        </r>
      </text>
    </comment>
    <comment ref="B20" authorId="0">
      <text>
        <r>
          <rPr>
            <sz val="10"/>
            <color indexed="81"/>
            <rFont val="Arial"/>
            <family val="2"/>
          </rPr>
          <t>Hierzu zählen insbesondere Urlaub, gesundheitlich bedingte Fehlzeiten (AU-Tage), Fort- und Weiterbildungstage und gesetzliche Feiertage.
Diese Angabe ist erforderlich, um Einmalzahlungen ggf. auf die tatsächlich geleisteten Arbeitsstunden (ohne bezahlte Nicht-Arbeitszeiten) verteilen zu können.</t>
        </r>
      </text>
    </comment>
    <comment ref="B22" authorId="1">
      <text>
        <r>
          <rPr>
            <sz val="10"/>
            <color indexed="81"/>
            <rFont val="Arial"/>
            <family val="2"/>
          </rPr>
          <t>Wenn alle erforderlichen Angaben in die Zeilen 8 bis 20 eingetragen wurden, wird hier der durchschnittliche Lohnkostensatz für eine produktive Arbeitsstunde angezeigt. Sie können nun den Durchschnittswert in Spalte I  in Tabelle "1 Basisdaten" übertragen (Eingabefelder E 8 und / oder E 10, je nachdem, ob es sich um "effektive" und / oder "nicht-effektive" Teilnehmer der betrachteten Maßnahme handelt).
Anschließend können Sie die Werte in dieser Tabelle für eine weitere Kalkulation überschreiben.</t>
        </r>
      </text>
    </comment>
    <comment ref="B26" authorId="0">
      <text>
        <r>
          <rPr>
            <sz val="10"/>
            <color indexed="81"/>
            <rFont val="Arial"/>
            <family val="2"/>
          </rPr>
          <t>Wenn Ihnen aus der betrieblichen Kostenrechnung keine Kostensätze für die Arbeitszeit von Teilnehmern, internen Trainern und anderen Gehaltsempfängern, die an der Planung, Organisation und Durchführung der betrachteten Gesundheitsförderungs-Maßnahme beteiligt sind, vorliegen, können Sie diese Werte hier auf einfache Weise selbst ermitteln.
Sind die Entgelte und die Arbeitszeiten aller Beteiligten innerhalb einer Beschäftigtengruppe (z. B. Teilnehmer) annähernd identisch, genügt es, die Angaben zu Gehältern und Arbeitszeiten in Spalte C einzutragen und die übrigen Spalten offen zu lassen.
Wenn die beteiligten Mitarbeiter unterschiedlichen Entgelte beziehen  und/oder unterschiedlich lange Arbeitszeiten haben, können Sie mit dieser Kalkulationshilfe aber auch leicht einen Durchschnitts-Kostensatz je produktiver Arbeitsstunde ermitteln. Hierfür stehen Ihnen fünf Eingabespalten (C bis G) für maximal fünf unterschiedliche Teilgruppen zur Verfügung. In diesem Fall werden die Daten anhand der Anzahl der Beteiligten aus jeder Gruppe gewichtet.</t>
        </r>
      </text>
    </comment>
    <comment ref="B28" authorId="0">
      <text>
        <r>
          <rPr>
            <sz val="10"/>
            <color indexed="81"/>
            <rFont val="Arial"/>
            <family val="2"/>
          </rPr>
          <t xml:space="preserve">Wenn Sie die Kalkulationshilfe nutzen möchten, tragen Sie in diese Zeile bitte das (tarif)vertraglich vereinbarte Monatsgehalt ein. </t>
        </r>
      </text>
    </comment>
    <comment ref="B30" authorId="0">
      <text>
        <r>
          <rPr>
            <sz val="10"/>
            <color indexed="81"/>
            <rFont val="Arial"/>
            <family val="2"/>
          </rPr>
          <t>Bitte tragen Sie in diese Zeile die voraussichtliche bzw. tatsächliche Höhe aller Einmalzahlungen (z. B. 13. Monats-Entgelt, Urlaubsgeld) im Laufe des aktuellen Kalenderjahres ein.</t>
        </r>
      </text>
    </comment>
    <comment ref="B32" authorId="0">
      <text>
        <r>
          <rPr>
            <sz val="10"/>
            <color indexed="81"/>
            <rFont val="Arial"/>
            <family val="2"/>
          </rPr>
          <t>Der vorgegebene prozentuale Zuschlag für arbeitgeberseitige Sozialversicherungsbeiträge ist ein ungefährer Durchschnittswert, der Rentenversicherung, Arbeitslosenversicherung, Kranken- u. Pflegeversicherung, Berufsgenossenschaft und freiwillige Sozialleistungen berücksichtigt. Je nach Krankenkassen-Zugehörigkeit der Teilnehmer, Beitragssatz zur Unfallversicherung (Berufsgenossenschaft) etc. können diese Beiträge jedoch von Betrieb zu Betrieb unterschiedlich hoch sein. Wenn Ihnen hierzu genauere Daten für Ihren Betrieb vorliegen, überschreiben Sie bitte den vorgegebenen Wert.</t>
        </r>
      </text>
    </comment>
    <comment ref="B34" authorId="0">
      <text>
        <r>
          <rPr>
            <sz val="10"/>
            <color indexed="81"/>
            <rFont val="Arial"/>
            <family val="2"/>
          </rPr>
          <t>Maßgeblich ist hier die tatsächliche Arbeitszeit (ggf. inklusive regelmäßig anfallender Überstunden).
Diese Angabe ist erforderlich, um das Monatsgehalt und ggf. auch die Einmalzahlungen auf die tatsächlich geleisteten Arbeitsstunden (ohne bezahlte Nicht-Arbeitszeiten) verteilen zu können.</t>
        </r>
      </text>
    </comment>
    <comment ref="B36" authorId="1">
      <text>
        <r>
          <rPr>
            <sz val="10"/>
            <rFont val="Arial"/>
            <family val="2"/>
          </rPr>
          <t>Diese Angabe ist erforderlich, um das Monatsgehalt und ggf. auch die Einmalzahlungen auf die tatsächlich geleisteten Arbeitsstunden (ohne bezahlte Nicht-Arbeitszeiten) verteilen zu können.</t>
        </r>
      </text>
    </comment>
    <comment ref="B38" authorId="0">
      <text>
        <r>
          <rPr>
            <sz val="10"/>
            <color indexed="81"/>
            <rFont val="Arial"/>
            <family val="2"/>
          </rPr>
          <t>Hierzu zählen insbesondere Urlaub, gesundheitlich bedingte Fehlzeiten (AU-Tage), Fort- und Weiterbildungstage und gesetzliche Feiertage.
Diese Angabe ist erforderlich, um das Monatsgehalt und ggf. auch die Einmalzahlungen auf die tatsächlich geleisteten Arbeitsstunden (ohne bezahlte Nicht-Arbeitszeiten) verteilen zu können.</t>
        </r>
      </text>
    </comment>
    <comment ref="B40" authorId="1">
      <text>
        <r>
          <rPr>
            <sz val="10"/>
            <color indexed="81"/>
            <rFont val="Arial"/>
            <family val="2"/>
          </rPr>
          <t>Die Kalkulationsergebnisse in dieser Zeile können sie von Hand in die entsprechenden Eingabefelder der Tabelle "1 Basisdaten" übertragen. (Feld E12, E14 oder E16, je nachdem, für welche Beteiligten Sie die Kalkulation durchgeführt haben.)</t>
        </r>
      </text>
    </comment>
  </commentList>
</comments>
</file>

<file path=xl/sharedStrings.xml><?xml version="1.0" encoding="utf-8"?>
<sst xmlns="http://schemas.openxmlformats.org/spreadsheetml/2006/main" count="91" uniqueCount="65">
  <si>
    <t>gefördert vom:</t>
  </si>
  <si>
    <t>Gesamt</t>
  </si>
  <si>
    <t>+   Trainer- / Co-Trainer-Kosten</t>
  </si>
  <si>
    <t>Gesamtkosten</t>
  </si>
  <si>
    <t>Anzahl der Personen</t>
  </si>
  <si>
    <r>
      <t xml:space="preserve">Ggf. einmaliger Arbeitsaufwand für interne Trainer </t>
    </r>
    <r>
      <rPr>
        <sz val="11"/>
        <rFont val="Arial"/>
        <family val="2"/>
      </rPr>
      <t>(z. B. Fortbildung)</t>
    </r>
  </si>
  <si>
    <t>Ggf. einmaliger Arbeitsaufwand für interne Co-Trainer, Hilfskräfte etc.</t>
  </si>
  <si>
    <r>
      <rPr>
        <b/>
        <sz val="11"/>
        <rFont val="Arial"/>
        <family val="2"/>
      </rPr>
      <t>Nur bei erstmaliger Durchführung der Maßnahme:</t>
    </r>
    <r>
      <rPr>
        <b/>
        <sz val="14"/>
        <rFont val="Arial"/>
        <family val="2"/>
      </rPr>
      <t xml:space="preserve"> Erprobungsbedingter Zeitaufwand</t>
    </r>
  </si>
  <si>
    <t>+   Sonstige Personalkosten</t>
  </si>
  <si>
    <t>+   Teilnehmerspezifische Sachkosten</t>
  </si>
  <si>
    <t xml:space="preserve">      Personalkosten der Teilnehmer</t>
  </si>
  <si>
    <t>+   Sonstige Sach- und Dienstleistungskosten</t>
  </si>
  <si>
    <t xml:space="preserve">+   Erprobungsbedingte (einmalige) Kosten </t>
  </si>
  <si>
    <t>Gesamtkosten der Maßnahme</t>
  </si>
  <si>
    <t>Lohn-gruppe</t>
  </si>
  <si>
    <t>Arbeitgeberbeiträge zur Sozialversicherung in % des Brutto-Entgeltes</t>
  </si>
  <si>
    <t>regelmäßige Arbeitszeit pro Woche in Stunden</t>
  </si>
  <si>
    <t>Durch-schnitt</t>
  </si>
  <si>
    <t>regelmäßige Anzahl der Arbeitstage pro Woche</t>
  </si>
  <si>
    <t>Brutto-Grundlohn pro Stunde (in € laut [Tarif-]Vertrag)</t>
  </si>
  <si>
    <t xml:space="preserve">Einmalzahlungen, brutto Gesamt pro Jahr </t>
  </si>
  <si>
    <t>Bezeichnung der Lohngruppe ►</t>
  </si>
  <si>
    <t>Ø Anzahl der bezahlten Nicht-Arbeitstage pro Jahr</t>
  </si>
  <si>
    <t>Anzahl der Teilnehmer aus der Lohngruppe</t>
  </si>
  <si>
    <t>Bezeichnung der Entgeltgruppe ►</t>
  </si>
  <si>
    <t>Entgelt-gruppe</t>
  </si>
  <si>
    <t>Anzahl der Beteiligten aus der Entgeltgruppe</t>
  </si>
  <si>
    <t>Brutto-Monatsgehalt (laut [Tarif-]Vertrag)</t>
  </si>
  <si>
    <t>Ergebnis:  Ø Lohnkostensatz pro Stunde</t>
  </si>
  <si>
    <t>Ergebnis:  Ø  Kostensatz für Gehälter pro Stunde</t>
  </si>
  <si>
    <r>
      <t xml:space="preserve">=     </t>
    </r>
    <r>
      <rPr>
        <b/>
        <sz val="11"/>
        <rFont val="Symbol"/>
        <family val="1"/>
        <charset val="2"/>
      </rPr>
      <t>S</t>
    </r>
    <r>
      <rPr>
        <b/>
        <sz val="11"/>
        <rFont val="Arial"/>
        <family val="2"/>
      </rPr>
      <t xml:space="preserve">  variable Kosten der Maßnahme</t>
    </r>
  </si>
  <si>
    <r>
      <t xml:space="preserve">=   </t>
    </r>
    <r>
      <rPr>
        <b/>
        <sz val="11"/>
        <rFont val="Symbol"/>
        <family val="1"/>
        <charset val="2"/>
      </rPr>
      <t>S</t>
    </r>
    <r>
      <rPr>
        <b/>
        <sz val="11"/>
        <rFont val="Arial"/>
        <family val="2"/>
      </rPr>
      <t xml:space="preserve"> reguläre Gesamtkosten der Maßnahme </t>
    </r>
    <r>
      <rPr>
        <sz val="11"/>
        <rFont val="Arial"/>
        <family val="2"/>
      </rPr>
      <t>(ohne erprobungsbedingte Kosten)</t>
    </r>
  </si>
  <si>
    <r>
      <t xml:space="preserve">=   </t>
    </r>
    <r>
      <rPr>
        <b/>
        <sz val="11"/>
        <rFont val="Symbol"/>
        <family val="1"/>
        <charset val="2"/>
      </rPr>
      <t>S</t>
    </r>
    <r>
      <rPr>
        <b/>
        <sz val="11"/>
        <rFont val="Arial"/>
        <family val="2"/>
      </rPr>
      <t xml:space="preserve"> Gesamtkosten der Maßnahme</t>
    </r>
    <r>
      <rPr>
        <sz val="11"/>
        <rFont val="Arial"/>
        <family val="2"/>
      </rPr>
      <t xml:space="preserve"> (inkl. erprobungsbedingter Kosten)</t>
    </r>
  </si>
  <si>
    <t>Bezeichnung der Maßnahme (Bitte hier eingeben.)</t>
  </si>
  <si>
    <t>Lohn- und Gehaltskosten</t>
  </si>
  <si>
    <t>Sach- und Dienstleistungskosten</t>
  </si>
  <si>
    <t>Basisdaten</t>
  </si>
  <si>
    <t>Ggf. Sach- und Dienstleistungskosten, die bei Wiederholung der Maßnahme nicht erneut anfallen</t>
  </si>
  <si>
    <t>Ø Kostensatz pro Stunde</t>
  </si>
  <si>
    <t xml:space="preserve"> (in Euro)</t>
  </si>
  <si>
    <t>Ø Zeitbedarf pro Person</t>
  </si>
  <si>
    <t xml:space="preserve"> (in Stunden)</t>
  </si>
  <si>
    <t>Summe der Kosten</t>
  </si>
  <si>
    <t>(in Euro)</t>
  </si>
  <si>
    <t>Ø Anteil am genannten Zeitbedarf pro Person</t>
  </si>
  <si>
    <t>(in Stunden)</t>
  </si>
  <si>
    <t>Anteil an der Summe der Kosten</t>
  </si>
  <si>
    <t>Ø Kosten je Teilnehmer</t>
  </si>
  <si>
    <t>Ggf. einmaliger Arbeitsaufwand für sonstige Beteiligte</t>
  </si>
  <si>
    <t>Effektive Teilnehmer *</t>
  </si>
  <si>
    <r>
      <t xml:space="preserve">Interne Trainer </t>
    </r>
    <r>
      <rPr>
        <sz val="11"/>
        <rFont val="Arial"/>
        <family val="2"/>
      </rPr>
      <t>(sofern vorhanden)</t>
    </r>
  </si>
  <si>
    <r>
      <t xml:space="preserve">Interne Co-Trainer, Hilfskräfte etc. </t>
    </r>
    <r>
      <rPr>
        <sz val="11"/>
        <rFont val="Arial"/>
        <family val="2"/>
      </rPr>
      <t>(sofern vorhanden)</t>
    </r>
  </si>
  <si>
    <r>
      <t xml:space="preserve">Sonstige Beteiligte* </t>
    </r>
    <r>
      <rPr>
        <sz val="11"/>
        <rFont val="Arial"/>
        <family val="2"/>
      </rPr>
      <t>(z. B. Personalexperten, Betriebsräte)</t>
    </r>
  </si>
  <si>
    <r>
      <t xml:space="preserve">Teilnehmerspezifische Sachkosten </t>
    </r>
    <r>
      <rPr>
        <sz val="11"/>
        <rFont val="Arial"/>
        <family val="2"/>
      </rPr>
      <t>(sofern vorhanden, z. B. Verpflegung)</t>
    </r>
  </si>
  <si>
    <r>
      <t xml:space="preserve">Honorare für externe Trainer </t>
    </r>
    <r>
      <rPr>
        <sz val="11"/>
        <rFont val="Arial"/>
        <family val="2"/>
      </rPr>
      <t>(sofern vorhanden)</t>
    </r>
  </si>
  <si>
    <r>
      <t xml:space="preserve">Honorare für externe Co-Trainer, Hilfskräfte etc. </t>
    </r>
    <r>
      <rPr>
        <sz val="11"/>
        <rFont val="Arial"/>
        <family val="2"/>
      </rPr>
      <t>(sofern vorhanden)</t>
    </r>
  </si>
  <si>
    <r>
      <t xml:space="preserve">Sonstige Kosten für externe Dienstleistungen </t>
    </r>
    <r>
      <rPr>
        <sz val="11"/>
        <rFont val="Arial"/>
        <family val="2"/>
      </rPr>
      <t>(sofern vorhanden)</t>
    </r>
  </si>
  <si>
    <r>
      <t>Weitere, nicht-effektive Teilnehmer</t>
    </r>
    <r>
      <rPr>
        <sz val="11"/>
        <rFont val="Arial"/>
        <family val="2"/>
      </rPr>
      <t xml:space="preserve"> (ggf. Abbrecher etc.)</t>
    </r>
  </si>
  <si>
    <t xml:space="preserve"> * = Pflichtangabe</t>
  </si>
  <si>
    <r>
      <t xml:space="preserve">Sonstige Sachkosten </t>
    </r>
    <r>
      <rPr>
        <sz val="11"/>
        <rFont val="Arial"/>
        <family val="2"/>
      </rPr>
      <t>(sofern vorhanden, z. B. Raumkosten, Geräte, Material)</t>
    </r>
  </si>
  <si>
    <r>
      <t xml:space="preserve">Ø Lohnkosten pro Stunde   </t>
    </r>
    <r>
      <rPr>
        <b/>
        <sz val="11"/>
        <rFont val="Arial"/>
        <family val="2"/>
      </rPr>
      <t xml:space="preserve">         </t>
    </r>
    <r>
      <rPr>
        <sz val="11"/>
        <rFont val="Arial"/>
        <family val="2"/>
      </rPr>
      <t>Kalkulationshilfe für Tab. 1 "Basisdaten", Spalte E</t>
    </r>
  </si>
  <si>
    <r>
      <t xml:space="preserve">Ø Gehaltskosten pro Stunde   </t>
    </r>
    <r>
      <rPr>
        <b/>
        <sz val="11"/>
        <rFont val="Arial"/>
        <family val="2"/>
      </rPr>
      <t xml:space="preserve">         </t>
    </r>
    <r>
      <rPr>
        <sz val="11"/>
        <rFont val="Arial"/>
        <family val="2"/>
      </rPr>
      <t>Kalkulationshilfe für Tab. 1 "Basisdaten", Spalte E</t>
    </r>
  </si>
  <si>
    <t xml:space="preserve"> - Kostenanalyse betrieblicher Gesundheitsförderung -</t>
  </si>
  <si>
    <r>
      <rPr>
        <b/>
        <sz val="10"/>
        <rFont val="Arial"/>
        <family val="2"/>
      </rPr>
      <t>CACHe.Pro</t>
    </r>
    <r>
      <rPr>
        <sz val="10"/>
        <rFont val="Arial"/>
        <family val="2"/>
      </rPr>
      <t xml:space="preserve"> - </t>
    </r>
    <r>
      <rPr>
        <b/>
        <sz val="10"/>
        <rFont val="Arial"/>
        <family val="2"/>
      </rPr>
      <t>C</t>
    </r>
    <r>
      <rPr>
        <sz val="10"/>
        <rFont val="Arial"/>
        <family val="2"/>
      </rPr>
      <t xml:space="preserve">ost </t>
    </r>
    <r>
      <rPr>
        <b/>
        <sz val="10"/>
        <rFont val="Arial"/>
        <family val="2"/>
      </rPr>
      <t>A</t>
    </r>
    <r>
      <rPr>
        <sz val="10"/>
        <rFont val="Arial"/>
        <family val="2"/>
      </rPr>
      <t xml:space="preserve">nalysis of </t>
    </r>
    <r>
      <rPr>
        <b/>
        <sz val="10"/>
        <rFont val="Arial"/>
        <family val="2"/>
      </rPr>
      <t>C</t>
    </r>
    <r>
      <rPr>
        <sz val="10"/>
        <rFont val="Arial"/>
        <family val="2"/>
      </rPr>
      <t xml:space="preserve">orporate </t>
    </r>
    <r>
      <rPr>
        <b/>
        <sz val="10"/>
        <rFont val="Arial"/>
        <family val="2"/>
      </rPr>
      <t>He</t>
    </r>
    <r>
      <rPr>
        <sz val="10"/>
        <rFont val="Arial"/>
        <family val="2"/>
      </rPr>
      <t xml:space="preserve">alth </t>
    </r>
    <r>
      <rPr>
        <b/>
        <sz val="10"/>
        <rFont val="Arial"/>
        <family val="2"/>
      </rPr>
      <t>Pro</t>
    </r>
    <r>
      <rPr>
        <sz val="10"/>
        <rFont val="Arial"/>
        <family val="2"/>
      </rPr>
      <t>motion</t>
    </r>
  </si>
  <si>
    <r>
      <t>CACHe.Pro - C</t>
    </r>
    <r>
      <rPr>
        <sz val="10"/>
        <rFont val="Arial"/>
        <family val="2"/>
      </rPr>
      <t>ost</t>
    </r>
    <r>
      <rPr>
        <b/>
        <sz val="10"/>
        <rFont val="Arial"/>
        <family val="2"/>
      </rPr>
      <t xml:space="preserve"> A</t>
    </r>
    <r>
      <rPr>
        <sz val="10"/>
        <rFont val="Arial"/>
        <family val="2"/>
      </rPr>
      <t>nalysis of</t>
    </r>
    <r>
      <rPr>
        <b/>
        <sz val="10"/>
        <rFont val="Arial"/>
        <family val="2"/>
      </rPr>
      <t xml:space="preserve"> C</t>
    </r>
    <r>
      <rPr>
        <sz val="10"/>
        <rFont val="Arial"/>
        <family val="2"/>
      </rPr>
      <t>orporate</t>
    </r>
    <r>
      <rPr>
        <b/>
        <sz val="10"/>
        <rFont val="Arial"/>
        <family val="2"/>
      </rPr>
      <t xml:space="preserve"> He</t>
    </r>
    <r>
      <rPr>
        <sz val="10"/>
        <rFont val="Arial"/>
        <family val="2"/>
      </rPr>
      <t>alth</t>
    </r>
    <r>
      <rPr>
        <b/>
        <sz val="10"/>
        <rFont val="Arial"/>
        <family val="2"/>
      </rPr>
      <t xml:space="preserve"> Pro</t>
    </r>
    <r>
      <rPr>
        <sz val="10"/>
        <rFont val="Arial"/>
        <family val="2"/>
      </rPr>
      <t>motion</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</si>
</sst>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20" x14ac:knownFonts="1">
    <font>
      <sz val="10"/>
      <name val="Arial"/>
    </font>
    <font>
      <b/>
      <sz val="10"/>
      <name val="Arial"/>
      <family val="2"/>
    </font>
    <font>
      <u/>
      <sz val="10"/>
      <color indexed="12"/>
      <name val="Arial"/>
      <family val="2"/>
    </font>
    <font>
      <b/>
      <sz val="12"/>
      <name val="Arial"/>
      <family val="2"/>
    </font>
    <font>
      <b/>
      <sz val="14"/>
      <name val="Arial"/>
      <family val="2"/>
    </font>
    <font>
      <b/>
      <sz val="11"/>
      <name val="Arial"/>
      <family val="2"/>
    </font>
    <font>
      <sz val="11"/>
      <name val="Arial"/>
      <family val="2"/>
    </font>
    <font>
      <sz val="8"/>
      <name val="Arial"/>
      <family val="2"/>
    </font>
    <font>
      <sz val="10"/>
      <name val="Arial"/>
      <family val="2"/>
    </font>
    <font>
      <b/>
      <sz val="14"/>
      <color indexed="9"/>
      <name val="Arial"/>
      <family val="2"/>
    </font>
    <font>
      <sz val="10"/>
      <color indexed="9"/>
      <name val="Arial"/>
      <family val="2"/>
    </font>
    <font>
      <sz val="10"/>
      <color indexed="81"/>
      <name val="Arial"/>
      <family val="2"/>
    </font>
    <font>
      <b/>
      <sz val="10"/>
      <color indexed="81"/>
      <name val="Arial"/>
      <family val="2"/>
    </font>
    <font>
      <b/>
      <sz val="18"/>
      <color theme="0"/>
      <name val="Arial"/>
      <family val="2"/>
    </font>
    <font>
      <sz val="10"/>
      <name val="Arial"/>
      <family val="2"/>
    </font>
    <font>
      <b/>
      <sz val="11"/>
      <name val="Symbol"/>
      <family val="1"/>
      <charset val="2"/>
    </font>
    <font>
      <sz val="9"/>
      <name val="Arial"/>
      <family val="2"/>
    </font>
    <font>
      <b/>
      <sz val="18"/>
      <name val="Arial"/>
      <family val="2"/>
    </font>
    <font>
      <b/>
      <sz val="8"/>
      <name val="Arial"/>
      <family val="2"/>
    </font>
    <font>
      <b/>
      <u/>
      <sz val="10"/>
      <color indexed="81"/>
      <name val="Arial"/>
      <family val="2"/>
    </font>
  </fonts>
  <fills count="10">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rgb="FF2CB5B2"/>
        <bgColor indexed="64"/>
      </patternFill>
    </fill>
    <fill>
      <patternFill patternType="solid">
        <fgColor rgb="FFEAEAEA"/>
        <bgColor indexed="64"/>
      </patternFill>
    </fill>
    <fill>
      <patternFill patternType="solid">
        <fgColor theme="0" tint="-0.24994659260841701"/>
        <bgColor indexed="64"/>
      </patternFill>
    </fill>
    <fill>
      <patternFill patternType="solid">
        <fgColor rgb="FFC0C0C0"/>
        <bgColor indexed="64"/>
      </patternFill>
    </fill>
    <fill>
      <patternFill patternType="solid">
        <fgColor theme="0" tint="-0.249977111117893"/>
        <bgColor indexed="64"/>
      </patternFill>
    </fill>
    <fill>
      <patternFill patternType="solid">
        <fgColor theme="9" tint="0.79998168889431442"/>
        <bgColor indexed="64"/>
      </patternFill>
    </fill>
  </fills>
  <borders count="25">
    <border>
      <left/>
      <right/>
      <top/>
      <bottom/>
      <diagonal/>
    </border>
    <border>
      <left/>
      <right/>
      <top/>
      <bottom style="medium">
        <color indexed="64"/>
      </bottom>
      <diagonal/>
    </border>
    <border>
      <left style="thin">
        <color indexed="64"/>
      </left>
      <right style="thin">
        <color indexed="64"/>
      </right>
      <top/>
      <bottom/>
      <diagonal/>
    </border>
    <border>
      <left/>
      <right/>
      <top style="medium">
        <color indexed="64"/>
      </top>
      <bottom/>
      <diagonal/>
    </border>
    <border>
      <left/>
      <right style="medium">
        <color indexed="64"/>
      </right>
      <top/>
      <bottom/>
      <diagonal/>
    </border>
    <border>
      <left style="thick">
        <color indexed="64"/>
      </left>
      <right style="thick">
        <color indexed="64"/>
      </right>
      <top style="thick">
        <color indexed="64"/>
      </top>
      <bottom style="thick">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bottom/>
      <diagonal/>
    </border>
    <border>
      <left/>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top/>
      <bottom style="thin">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right/>
      <top style="thin">
        <color indexed="64"/>
      </top>
      <bottom style="medium">
        <color indexed="64"/>
      </bottom>
      <diagonal/>
    </border>
    <border>
      <left/>
      <right style="thin">
        <color indexed="64"/>
      </right>
      <top/>
      <bottom style="thin">
        <color indexed="64"/>
      </bottom>
      <diagonal/>
    </border>
  </borders>
  <cellStyleXfs count="3">
    <xf numFmtId="0" fontId="0" fillId="0" borderId="0"/>
    <xf numFmtId="0" fontId="2" fillId="0" borderId="0" applyNumberFormat="0" applyFill="0" applyBorder="0" applyAlignment="0" applyProtection="0">
      <alignment vertical="top"/>
      <protection locked="0"/>
    </xf>
    <xf numFmtId="9" fontId="14" fillId="0" borderId="0" applyFont="0" applyFill="0" applyBorder="0" applyAlignment="0" applyProtection="0"/>
  </cellStyleXfs>
  <cellXfs count="133">
    <xf numFmtId="0" fontId="0" fillId="0" borderId="0" xfId="0"/>
    <xf numFmtId="0" fontId="0" fillId="0" borderId="0" xfId="0" applyAlignment="1">
      <alignment horizontal="right"/>
    </xf>
    <xf numFmtId="0" fontId="4" fillId="2" borderId="6" xfId="0" applyFont="1" applyFill="1" applyBorder="1" applyAlignment="1">
      <alignment vertical="top"/>
    </xf>
    <xf numFmtId="0" fontId="3" fillId="2" borderId="3" xfId="0" applyFont="1" applyFill="1" applyBorder="1"/>
    <xf numFmtId="0" fontId="0" fillId="2" borderId="3" xfId="0" applyFill="1" applyBorder="1" applyAlignment="1">
      <alignment horizontal="right" vertical="center"/>
    </xf>
    <xf numFmtId="0" fontId="4" fillId="2" borderId="6" xfId="0" applyFont="1" applyFill="1" applyBorder="1" applyAlignment="1">
      <alignment vertical="top" wrapText="1"/>
    </xf>
    <xf numFmtId="0" fontId="10" fillId="4" borderId="0" xfId="0" applyFont="1" applyFill="1" applyAlignment="1">
      <alignment horizontal="right"/>
    </xf>
    <xf numFmtId="0" fontId="10" fillId="4" borderId="0" xfId="0" applyFont="1" applyFill="1"/>
    <xf numFmtId="0" fontId="9" fillId="4" borderId="0" xfId="0" applyFont="1" applyFill="1" applyAlignment="1">
      <alignment horizontal="right"/>
    </xf>
    <xf numFmtId="0" fontId="13" fillId="4" borderId="0" xfId="0" applyFont="1" applyFill="1"/>
    <xf numFmtId="49" fontId="5" fillId="5" borderId="7" xfId="1" applyNumberFormat="1" applyFont="1" applyFill="1" applyBorder="1" applyAlignment="1" applyProtection="1">
      <alignment vertical="center"/>
    </xf>
    <xf numFmtId="3" fontId="5" fillId="5" borderId="0" xfId="0" applyNumberFormat="1" applyFont="1" applyFill="1" applyBorder="1" applyAlignment="1">
      <alignment horizontal="center" vertical="center"/>
    </xf>
    <xf numFmtId="0" fontId="0" fillId="5" borderId="0" xfId="0" applyFill="1" applyBorder="1"/>
    <xf numFmtId="0" fontId="0" fillId="6" borderId="0" xfId="0" applyFill="1" applyBorder="1"/>
    <xf numFmtId="49" fontId="5" fillId="6" borderId="7" xfId="1" applyNumberFormat="1" applyFont="1" applyFill="1" applyBorder="1" applyAlignment="1" applyProtection="1">
      <alignment vertical="center"/>
    </xf>
    <xf numFmtId="3" fontId="5" fillId="6" borderId="2" xfId="0" applyNumberFormat="1" applyFont="1" applyFill="1" applyBorder="1" applyAlignment="1">
      <alignment horizontal="right" vertical="center"/>
    </xf>
    <xf numFmtId="3" fontId="6" fillId="6" borderId="0" xfId="0" applyNumberFormat="1" applyFont="1" applyFill="1" applyBorder="1"/>
    <xf numFmtId="3" fontId="0" fillId="6" borderId="2" xfId="0" applyNumberFormat="1" applyFill="1" applyBorder="1"/>
    <xf numFmtId="3" fontId="5" fillId="6" borderId="2" xfId="1" applyNumberFormat="1" applyFont="1" applyFill="1" applyBorder="1" applyAlignment="1" applyProtection="1">
      <alignment horizontal="right" vertical="center"/>
    </xf>
    <xf numFmtId="3" fontId="5" fillId="0" borderId="2" xfId="1" applyNumberFormat="1" applyFont="1" applyFill="1" applyBorder="1" applyAlignment="1" applyProtection="1">
      <alignment horizontal="right" vertical="center"/>
      <protection locked="0" hidden="1"/>
    </xf>
    <xf numFmtId="0" fontId="1" fillId="5" borderId="10" xfId="0" applyFont="1" applyFill="1" applyBorder="1" applyAlignment="1">
      <alignment horizontal="centerContinuous" vertical="center" wrapText="1"/>
    </xf>
    <xf numFmtId="0" fontId="1" fillId="5" borderId="10" xfId="0" applyFont="1" applyFill="1" applyBorder="1" applyAlignment="1">
      <alignment horizontal="center" vertical="center" wrapText="1"/>
    </xf>
    <xf numFmtId="3" fontId="5" fillId="6" borderId="14" xfId="1" applyNumberFormat="1" applyFont="1" applyFill="1" applyBorder="1" applyAlignment="1" applyProtection="1">
      <alignment horizontal="right" vertical="center"/>
    </xf>
    <xf numFmtId="3" fontId="0" fillId="6" borderId="14" xfId="0" applyNumberFormat="1" applyFill="1" applyBorder="1"/>
    <xf numFmtId="49" fontId="3" fillId="6" borderId="15" xfId="0" applyNumberFormat="1" applyFont="1" applyFill="1" applyBorder="1"/>
    <xf numFmtId="49" fontId="1" fillId="5" borderId="13" xfId="0" applyNumberFormat="1" applyFont="1" applyFill="1" applyBorder="1" applyAlignment="1">
      <alignment horizontal="right"/>
    </xf>
    <xf numFmtId="0" fontId="0" fillId="6" borderId="14" xfId="0" applyFill="1" applyBorder="1"/>
    <xf numFmtId="49" fontId="5" fillId="5" borderId="15" xfId="1" applyNumberFormat="1" applyFont="1" applyFill="1" applyBorder="1" applyAlignment="1" applyProtection="1">
      <alignment vertical="center"/>
    </xf>
    <xf numFmtId="3" fontId="5" fillId="0" borderId="13" xfId="1" applyNumberFormat="1" applyFont="1" applyFill="1" applyBorder="1" applyAlignment="1" applyProtection="1">
      <alignment horizontal="right" vertical="center"/>
      <protection locked="0" hidden="1"/>
    </xf>
    <xf numFmtId="3" fontId="5" fillId="5" borderId="14" xfId="0" applyNumberFormat="1" applyFont="1" applyFill="1" applyBorder="1" applyAlignment="1">
      <alignment horizontal="center" vertical="center"/>
    </xf>
    <xf numFmtId="0" fontId="0" fillId="5" borderId="14" xfId="0" applyFill="1" applyBorder="1"/>
    <xf numFmtId="3" fontId="5" fillId="5" borderId="12" xfId="0" applyNumberFormat="1" applyFont="1" applyFill="1" applyBorder="1" applyAlignment="1">
      <alignment horizontal="center" vertical="center"/>
    </xf>
    <xf numFmtId="3" fontId="5" fillId="6" borderId="0" xfId="0" applyNumberFormat="1" applyFont="1" applyFill="1" applyBorder="1" applyAlignment="1">
      <alignment horizontal="right" vertical="center"/>
    </xf>
    <xf numFmtId="3" fontId="0" fillId="6" borderId="0" xfId="0" applyNumberFormat="1" applyFill="1" applyBorder="1"/>
    <xf numFmtId="3" fontId="0" fillId="6" borderId="16" xfId="0" applyNumberFormat="1" applyFill="1" applyBorder="1"/>
    <xf numFmtId="49" fontId="5" fillId="6" borderId="8" xfId="1" applyNumberFormat="1" applyFont="1" applyFill="1" applyBorder="1" applyAlignment="1" applyProtection="1">
      <alignment vertical="center"/>
    </xf>
    <xf numFmtId="3" fontId="5" fillId="6" borderId="1" xfId="1" applyNumberFormat="1" applyFont="1" applyFill="1" applyBorder="1" applyAlignment="1" applyProtection="1">
      <alignment horizontal="right" vertical="center"/>
    </xf>
    <xf numFmtId="3" fontId="6" fillId="6" borderId="1" xfId="0" applyNumberFormat="1" applyFont="1" applyFill="1" applyBorder="1"/>
    <xf numFmtId="3" fontId="0" fillId="6" borderId="1" xfId="0" applyNumberFormat="1" applyFill="1" applyBorder="1"/>
    <xf numFmtId="0" fontId="0" fillId="6" borderId="1" xfId="0" applyFill="1" applyBorder="1"/>
    <xf numFmtId="3" fontId="0" fillId="6" borderId="9" xfId="0" applyNumberFormat="1" applyFill="1" applyBorder="1"/>
    <xf numFmtId="0" fontId="1" fillId="0" borderId="10" xfId="0" applyFont="1" applyFill="1" applyBorder="1" applyAlignment="1">
      <alignment horizontal="center" vertical="center" wrapText="1"/>
    </xf>
    <xf numFmtId="0" fontId="1" fillId="0" borderId="20" xfId="0" applyFont="1" applyFill="1" applyBorder="1" applyAlignment="1">
      <alignment horizontal="center" vertical="center" wrapText="1"/>
    </xf>
    <xf numFmtId="3" fontId="5" fillId="6" borderId="0" xfId="1" applyNumberFormat="1" applyFont="1" applyFill="1" applyBorder="1" applyAlignment="1" applyProtection="1">
      <alignment horizontal="right" vertical="center"/>
    </xf>
    <xf numFmtId="3" fontId="5" fillId="5" borderId="2" xfId="1" applyNumberFormat="1" applyFont="1" applyFill="1" applyBorder="1" applyAlignment="1" applyProtection="1">
      <alignment horizontal="right" vertical="center"/>
    </xf>
    <xf numFmtId="0" fontId="1" fillId="5" borderId="20" xfId="0" applyFont="1" applyFill="1" applyBorder="1" applyAlignment="1">
      <alignment horizontal="center" vertical="center" wrapText="1"/>
    </xf>
    <xf numFmtId="3" fontId="5" fillId="5" borderId="11" xfId="1" applyNumberFormat="1" applyFont="1" applyFill="1" applyBorder="1" applyAlignment="1" applyProtection="1">
      <alignment horizontal="right" vertical="center"/>
    </xf>
    <xf numFmtId="3" fontId="0" fillId="6" borderId="11" xfId="0" applyNumberFormat="1" applyFill="1" applyBorder="1"/>
    <xf numFmtId="3" fontId="0" fillId="6" borderId="23" xfId="0" applyNumberFormat="1" applyFill="1" applyBorder="1"/>
    <xf numFmtId="0" fontId="0" fillId="5" borderId="0" xfId="0" applyFill="1"/>
    <xf numFmtId="3" fontId="5" fillId="5" borderId="0" xfId="1" applyNumberFormat="1" applyFont="1" applyFill="1" applyBorder="1" applyAlignment="1" applyProtection="1">
      <alignment horizontal="right" vertical="center"/>
    </xf>
    <xf numFmtId="3" fontId="6" fillId="5" borderId="0" xfId="0" applyNumberFormat="1" applyFont="1" applyFill="1" applyBorder="1"/>
    <xf numFmtId="3" fontId="0" fillId="5" borderId="0" xfId="0" applyNumberFormat="1" applyFill="1" applyBorder="1"/>
    <xf numFmtId="49" fontId="5" fillId="5" borderId="0" xfId="1" applyNumberFormat="1" applyFont="1" applyFill="1" applyBorder="1" applyAlignment="1" applyProtection="1">
      <alignment vertical="center"/>
    </xf>
    <xf numFmtId="0" fontId="1" fillId="5" borderId="10" xfId="0" applyFont="1" applyFill="1" applyBorder="1" applyAlignment="1">
      <alignment horizontal="centerContinuous" vertical="top" wrapText="1"/>
    </xf>
    <xf numFmtId="49" fontId="5" fillId="5" borderId="7" xfId="1" applyNumberFormat="1" applyFont="1" applyFill="1" applyBorder="1" applyAlignment="1" applyProtection="1">
      <alignment vertical="center" wrapText="1"/>
    </xf>
    <xf numFmtId="0" fontId="0" fillId="5" borderId="1" xfId="0" applyFill="1" applyBorder="1"/>
    <xf numFmtId="0" fontId="7" fillId="5" borderId="0" xfId="0" applyFont="1" applyFill="1" applyBorder="1" applyAlignment="1">
      <alignment vertical="center"/>
    </xf>
    <xf numFmtId="0" fontId="0" fillId="5" borderId="3" xfId="0" applyFill="1" applyBorder="1"/>
    <xf numFmtId="0" fontId="4" fillId="5" borderId="0" xfId="0" applyFont="1" applyFill="1"/>
    <xf numFmtId="0" fontId="0" fillId="5" borderId="0" xfId="0" applyFill="1" applyAlignment="1">
      <alignment horizontal="right"/>
    </xf>
    <xf numFmtId="0" fontId="7" fillId="5" borderId="1" xfId="0" applyFont="1" applyFill="1" applyBorder="1" applyAlignment="1">
      <alignment vertical="top"/>
    </xf>
    <xf numFmtId="0" fontId="0" fillId="5" borderId="0" xfId="0" applyFill="1" applyBorder="1" applyAlignment="1">
      <alignment horizontal="right"/>
    </xf>
    <xf numFmtId="3" fontId="1" fillId="0" borderId="13" xfId="1" applyNumberFormat="1" applyFont="1" applyFill="1" applyBorder="1" applyAlignment="1" applyProtection="1">
      <alignment horizontal="center" vertical="center"/>
      <protection locked="0" hidden="1"/>
    </xf>
    <xf numFmtId="49" fontId="5" fillId="0" borderId="17" xfId="1" applyNumberFormat="1" applyFont="1" applyFill="1" applyBorder="1" applyAlignment="1" applyProtection="1">
      <alignment vertical="center"/>
    </xf>
    <xf numFmtId="0" fontId="0" fillId="0" borderId="18" xfId="0" applyFill="1" applyBorder="1"/>
    <xf numFmtId="49" fontId="7" fillId="6" borderId="15" xfId="0" applyNumberFormat="1" applyFont="1" applyFill="1" applyBorder="1" applyAlignment="1">
      <alignment horizontal="right" vertical="center"/>
    </xf>
    <xf numFmtId="3" fontId="5" fillId="8" borderId="11" xfId="1" applyNumberFormat="1" applyFont="1" applyFill="1" applyBorder="1" applyAlignment="1" applyProtection="1">
      <alignment horizontal="right" vertical="center"/>
    </xf>
    <xf numFmtId="0" fontId="0" fillId="8" borderId="0" xfId="0" applyFill="1" applyBorder="1"/>
    <xf numFmtId="0" fontId="1" fillId="5" borderId="10" xfId="0" applyFont="1" applyFill="1" applyBorder="1" applyAlignment="1">
      <alignment horizontal="center" vertical="top" wrapText="1"/>
    </xf>
    <xf numFmtId="0" fontId="0" fillId="9" borderId="0" xfId="0" applyFill="1"/>
    <xf numFmtId="0" fontId="0" fillId="9" borderId="0" xfId="0" applyFill="1" applyAlignment="1">
      <alignment horizontal="right"/>
    </xf>
    <xf numFmtId="0" fontId="0" fillId="9" borderId="1" xfId="0" applyFill="1" applyBorder="1"/>
    <xf numFmtId="0" fontId="7" fillId="9" borderId="0" xfId="0" applyFont="1" applyFill="1" applyBorder="1" applyAlignment="1">
      <alignment vertical="center"/>
    </xf>
    <xf numFmtId="0" fontId="0" fillId="9" borderId="0" xfId="0" applyFill="1" applyBorder="1"/>
    <xf numFmtId="0" fontId="0" fillId="9" borderId="3" xfId="0" applyFill="1" applyBorder="1"/>
    <xf numFmtId="0" fontId="4" fillId="9" borderId="0" xfId="0" applyFont="1" applyFill="1"/>
    <xf numFmtId="0" fontId="0" fillId="9" borderId="0" xfId="0" applyFill="1" applyBorder="1" applyAlignment="1">
      <alignment horizontal="right"/>
    </xf>
    <xf numFmtId="165" fontId="5" fillId="0" borderId="2" xfId="1" applyNumberFormat="1" applyFont="1" applyFill="1" applyBorder="1" applyAlignment="1" applyProtection="1">
      <alignment horizontal="right" vertical="center"/>
      <protection locked="0" hidden="1"/>
    </xf>
    <xf numFmtId="4" fontId="5" fillId="0" borderId="2" xfId="1" applyNumberFormat="1" applyFont="1" applyFill="1" applyBorder="1" applyAlignment="1" applyProtection="1">
      <alignment horizontal="right" vertical="center"/>
      <protection locked="0" hidden="1"/>
    </xf>
    <xf numFmtId="165" fontId="5" fillId="5" borderId="11" xfId="1" applyNumberFormat="1" applyFont="1" applyFill="1" applyBorder="1" applyAlignment="1" applyProtection="1">
      <alignment horizontal="right" vertical="center"/>
    </xf>
    <xf numFmtId="4" fontId="5" fillId="5" borderId="11" xfId="1" applyNumberFormat="1" applyFont="1" applyFill="1" applyBorder="1" applyAlignment="1" applyProtection="1">
      <alignment horizontal="right" vertical="center"/>
    </xf>
    <xf numFmtId="9" fontId="7" fillId="9" borderId="1" xfId="2" applyFont="1" applyFill="1" applyBorder="1" applyAlignment="1">
      <alignment vertical="top"/>
    </xf>
    <xf numFmtId="164" fontId="5" fillId="5" borderId="11" xfId="2" applyNumberFormat="1" applyFont="1" applyFill="1" applyBorder="1" applyAlignment="1" applyProtection="1">
      <alignment horizontal="right" vertical="center"/>
    </xf>
    <xf numFmtId="164" fontId="5" fillId="0" borderId="2" xfId="2" applyNumberFormat="1" applyFont="1" applyFill="1" applyBorder="1" applyAlignment="1" applyProtection="1">
      <alignment horizontal="right" vertical="center"/>
      <protection locked="0" hidden="1"/>
    </xf>
    <xf numFmtId="4" fontId="5" fillId="3" borderId="5" xfId="1" applyNumberFormat="1" applyFont="1" applyFill="1" applyBorder="1" applyAlignment="1" applyProtection="1">
      <alignment horizontal="right" vertical="center"/>
    </xf>
    <xf numFmtId="4" fontId="5" fillId="0" borderId="13" xfId="1" applyNumberFormat="1" applyFont="1" applyFill="1" applyBorder="1" applyAlignment="1" applyProtection="1">
      <alignment horizontal="right" vertical="center"/>
      <protection locked="0" hidden="1"/>
    </xf>
    <xf numFmtId="3" fontId="6" fillId="6" borderId="2" xfId="0" applyNumberFormat="1" applyFont="1" applyFill="1" applyBorder="1"/>
    <xf numFmtId="0" fontId="6" fillId="5" borderId="0" xfId="0" applyFont="1" applyFill="1" applyBorder="1"/>
    <xf numFmtId="0" fontId="6" fillId="6" borderId="0" xfId="0" applyFont="1" applyFill="1" applyBorder="1"/>
    <xf numFmtId="3" fontId="6" fillId="6" borderId="11" xfId="0" applyNumberFormat="1" applyFont="1" applyFill="1" applyBorder="1"/>
    <xf numFmtId="49" fontId="5" fillId="0" borderId="17" xfId="1" quotePrefix="1" applyNumberFormat="1" applyFont="1" applyFill="1" applyBorder="1" applyAlignment="1" applyProtection="1">
      <alignment vertical="center"/>
    </xf>
    <xf numFmtId="3" fontId="5" fillId="0" borderId="19" xfId="1" applyNumberFormat="1" applyFont="1" applyFill="1" applyBorder="1" applyAlignment="1" applyProtection="1">
      <alignment horizontal="right" vertical="center"/>
    </xf>
    <xf numFmtId="3" fontId="5" fillId="0" borderId="18" xfId="0" applyNumberFormat="1" applyFont="1" applyFill="1" applyBorder="1" applyAlignment="1">
      <alignment horizontal="center" vertical="center"/>
    </xf>
    <xf numFmtId="4" fontId="5" fillId="0" borderId="21" xfId="1" applyNumberFormat="1" applyFont="1" applyFill="1" applyBorder="1" applyAlignment="1" applyProtection="1">
      <alignment horizontal="right" vertical="center"/>
    </xf>
    <xf numFmtId="0" fontId="6" fillId="6" borderId="4" xfId="0" applyFont="1" applyFill="1" applyBorder="1"/>
    <xf numFmtId="49" fontId="5" fillId="5" borderId="7" xfId="1" quotePrefix="1" applyNumberFormat="1" applyFont="1" applyFill="1" applyBorder="1" applyAlignment="1" applyProtection="1">
      <alignment vertical="center"/>
    </xf>
    <xf numFmtId="0" fontId="6" fillId="7" borderId="0" xfId="0" applyFont="1" applyFill="1" applyBorder="1"/>
    <xf numFmtId="0" fontId="6" fillId="7" borderId="4" xfId="0" applyFont="1" applyFill="1" applyBorder="1"/>
    <xf numFmtId="49" fontId="5" fillId="6" borderId="7" xfId="0" applyNumberFormat="1" applyFont="1" applyFill="1" applyBorder="1"/>
    <xf numFmtId="0" fontId="6" fillId="6" borderId="2" xfId="0" applyFont="1" applyFill="1" applyBorder="1"/>
    <xf numFmtId="3" fontId="5" fillId="7" borderId="0" xfId="0" applyNumberFormat="1" applyFont="1" applyFill="1" applyBorder="1" applyAlignment="1">
      <alignment horizontal="center" vertical="center"/>
    </xf>
    <xf numFmtId="3" fontId="5" fillId="7" borderId="4" xfId="0" applyNumberFormat="1" applyFont="1" applyFill="1" applyBorder="1" applyAlignment="1">
      <alignment horizontal="center" vertical="center"/>
    </xf>
    <xf numFmtId="49" fontId="5" fillId="5" borderId="17" xfId="1" quotePrefix="1" applyNumberFormat="1" applyFont="1" applyFill="1" applyBorder="1" applyAlignment="1" applyProtection="1">
      <alignment vertical="center"/>
    </xf>
    <xf numFmtId="3" fontId="5" fillId="5" borderId="19" xfId="1" applyNumberFormat="1" applyFont="1" applyFill="1" applyBorder="1" applyAlignment="1" applyProtection="1">
      <alignment horizontal="right" vertical="center"/>
    </xf>
    <xf numFmtId="0" fontId="7" fillId="5" borderId="0" xfId="0" applyFont="1" applyFill="1" applyBorder="1" applyAlignment="1">
      <alignment horizontal="left" vertical="top"/>
    </xf>
    <xf numFmtId="0" fontId="17" fillId="4" borderId="0" xfId="0" applyFont="1" applyFill="1" applyAlignment="1">
      <alignment horizontal="right" vertical="center"/>
    </xf>
    <xf numFmtId="0" fontId="13" fillId="4" borderId="0" xfId="0" applyFont="1" applyFill="1" applyAlignment="1">
      <alignment horizontal="left"/>
    </xf>
    <xf numFmtId="0" fontId="0" fillId="5" borderId="13" xfId="0" applyFill="1" applyBorder="1" applyAlignment="1">
      <alignment horizontal="center" vertical="top"/>
    </xf>
    <xf numFmtId="0" fontId="0" fillId="5" borderId="22" xfId="0" applyFill="1" applyBorder="1" applyAlignment="1">
      <alignment horizontal="center" vertical="top"/>
    </xf>
    <xf numFmtId="0" fontId="1" fillId="5" borderId="20" xfId="0" applyFont="1" applyFill="1" applyBorder="1" applyAlignment="1">
      <alignment horizontal="center" vertical="top" wrapText="1"/>
    </xf>
    <xf numFmtId="0" fontId="0" fillId="0" borderId="13" xfId="0" applyFill="1" applyBorder="1" applyAlignment="1">
      <alignment horizontal="center" vertical="top"/>
    </xf>
    <xf numFmtId="0" fontId="0" fillId="0" borderId="22" xfId="0" applyFill="1" applyBorder="1" applyAlignment="1">
      <alignment horizontal="center" vertical="top"/>
    </xf>
    <xf numFmtId="0" fontId="16" fillId="5" borderId="0" xfId="0" applyFont="1" applyFill="1"/>
    <xf numFmtId="0" fontId="8" fillId="9" borderId="0" xfId="0" applyFont="1" applyFill="1" applyAlignment="1">
      <alignment vertical="top" wrapText="1"/>
    </xf>
    <xf numFmtId="0" fontId="16" fillId="9" borderId="0" xfId="0" applyFont="1" applyFill="1"/>
    <xf numFmtId="0" fontId="7" fillId="9" borderId="0" xfId="0" applyFont="1" applyFill="1" applyBorder="1" applyAlignment="1">
      <alignment horizontal="left" vertical="top"/>
    </xf>
    <xf numFmtId="0" fontId="7" fillId="5" borderId="0" xfId="0" applyFont="1" applyFill="1" applyBorder="1" applyAlignment="1">
      <alignment horizontal="right" vertical="top"/>
    </xf>
    <xf numFmtId="4" fontId="5" fillId="3" borderId="19" xfId="1" applyNumberFormat="1" applyFont="1" applyFill="1" applyBorder="1" applyAlignment="1" applyProtection="1">
      <alignment horizontal="right" vertical="center"/>
    </xf>
    <xf numFmtId="3" fontId="5" fillId="5" borderId="24" xfId="0" applyNumberFormat="1" applyFont="1" applyFill="1" applyBorder="1" applyAlignment="1">
      <alignment horizontal="center" vertical="center"/>
    </xf>
    <xf numFmtId="165" fontId="5" fillId="0" borderId="13" xfId="1" applyNumberFormat="1" applyFont="1" applyFill="1" applyBorder="1" applyAlignment="1" applyProtection="1">
      <alignment horizontal="right" vertical="center"/>
      <protection locked="0" hidden="1"/>
    </xf>
    <xf numFmtId="3" fontId="5" fillId="0" borderId="11" xfId="1" applyNumberFormat="1" applyFont="1" applyFill="1" applyBorder="1" applyAlignment="1" applyProtection="1">
      <alignment horizontal="right" vertical="center"/>
      <protection locked="0" hidden="1"/>
    </xf>
    <xf numFmtId="3" fontId="5" fillId="0" borderId="22" xfId="1" applyNumberFormat="1" applyFont="1" applyFill="1" applyBorder="1" applyAlignment="1" applyProtection="1">
      <alignment horizontal="right" vertical="center"/>
      <protection locked="0" hidden="1"/>
    </xf>
    <xf numFmtId="0" fontId="1" fillId="5" borderId="0" xfId="0" applyFont="1" applyFill="1" applyAlignment="1">
      <alignment vertical="top" wrapText="1"/>
    </xf>
    <xf numFmtId="49" fontId="18" fillId="6" borderId="15" xfId="0" applyNumberFormat="1" applyFont="1" applyFill="1" applyBorder="1"/>
    <xf numFmtId="49" fontId="7" fillId="6" borderId="7" xfId="1" applyNumberFormat="1" applyFont="1" applyFill="1" applyBorder="1" applyAlignment="1" applyProtection="1">
      <alignment vertical="center"/>
    </xf>
    <xf numFmtId="0" fontId="1" fillId="5" borderId="22" xfId="0" applyFont="1" applyFill="1" applyBorder="1" applyAlignment="1">
      <alignment horizontal="center" vertical="top"/>
    </xf>
    <xf numFmtId="3" fontId="5" fillId="5" borderId="11" xfId="1" applyNumberFormat="1" applyFont="1" applyFill="1" applyBorder="1" applyAlignment="1" applyProtection="1">
      <alignment horizontal="right" vertical="center"/>
      <protection hidden="1"/>
    </xf>
    <xf numFmtId="0" fontId="0" fillId="5" borderId="0" xfId="0" applyFill="1" applyAlignment="1">
      <alignment vertical="center"/>
    </xf>
    <xf numFmtId="0" fontId="0" fillId="0" borderId="0" xfId="0" applyAlignment="1">
      <alignment vertical="center"/>
    </xf>
    <xf numFmtId="0" fontId="16" fillId="5" borderId="0" xfId="0" applyFont="1" applyFill="1" applyAlignment="1">
      <alignment vertical="top"/>
    </xf>
    <xf numFmtId="0" fontId="13" fillId="4" borderId="0" xfId="0" applyFont="1" applyFill="1" applyAlignment="1" applyProtection="1">
      <alignment vertical="center"/>
      <protection locked="0" hidden="1"/>
    </xf>
    <xf numFmtId="0" fontId="0" fillId="0" borderId="0" xfId="0" applyAlignment="1" applyProtection="1">
      <alignment vertical="center"/>
      <protection locked="0" hidden="1"/>
    </xf>
  </cellXfs>
  <cellStyles count="3">
    <cellStyle name="Hyperlink" xfId="1" builtinId="8"/>
    <cellStyle name="Prozent" xfId="2" builtinId="5"/>
    <cellStyle name="Standard" xfId="0" builtinId="0"/>
  </cellStyles>
  <dxfs count="0"/>
  <tableStyles count="0" defaultTableStyle="TableStyleMedium9" defaultPivotStyle="PivotStyleLight16"/>
  <colors>
    <mruColors>
      <color rgb="FFEAEAEA"/>
      <color rgb="FF2CB5B2"/>
      <color rgb="FFF8F8F8"/>
      <color rgb="FFC0C0C0"/>
      <color rgb="FFDDDDDD"/>
      <color rgb="FF00EBE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gif"/><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http://www.bmbf.de/_img/common/bmbf_logo.gif" TargetMode="External"/></Relationships>
</file>

<file path=xl/drawings/_rels/drawing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http://www.bmbf.de/_img/common/bmbf_logo.gif" TargetMode="External"/><Relationship Id="rId1" Type="http://schemas.openxmlformats.org/officeDocument/2006/relationships/image" Target="../media/image3.gif"/><Relationship Id="rId4"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http://www.bmbf.de/_img/common/bmbf_logo.gif" TargetMode="External"/><Relationship Id="rId1" Type="http://schemas.openxmlformats.org/officeDocument/2006/relationships/image" Target="../media/image3.gif"/><Relationship Id="rId4"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171282</xdr:colOff>
      <xdr:row>1</xdr:row>
      <xdr:rowOff>114234</xdr:rowOff>
    </xdr:from>
    <xdr:to>
      <xdr:col>1</xdr:col>
      <xdr:colOff>1361906</xdr:colOff>
      <xdr:row>1</xdr:row>
      <xdr:rowOff>495518</xdr:rowOff>
    </xdr:to>
    <xdr:grpSp>
      <xdr:nvGrpSpPr>
        <xdr:cNvPr id="17499" name="Group 13"/>
        <xdr:cNvGrpSpPr>
          <a:grpSpLocks/>
        </xdr:cNvGrpSpPr>
      </xdr:nvGrpSpPr>
      <xdr:grpSpPr bwMode="auto">
        <a:xfrm>
          <a:off x="171282" y="209484"/>
          <a:ext cx="1371599" cy="381284"/>
          <a:chOff x="8322" y="453"/>
          <a:chExt cx="2548" cy="463"/>
        </a:xfrm>
        <a:solidFill>
          <a:schemeClr val="bg1"/>
        </a:solidFill>
      </xdr:grpSpPr>
      <xdr:sp macro="" textlink="">
        <xdr:nvSpPr>
          <xdr:cNvPr id="17424" name="Text Box 16"/>
          <xdr:cNvSpPr txBox="1">
            <a:spLocks noChangeArrowheads="1"/>
          </xdr:cNvSpPr>
        </xdr:nvSpPr>
        <xdr:spPr bwMode="auto">
          <a:xfrm>
            <a:off x="8322" y="453"/>
            <a:ext cx="2548" cy="463"/>
          </a:xfrm>
          <a:prstGeom prst="rect">
            <a:avLst/>
          </a:prstGeom>
          <a:grpFill/>
          <a:ln w="9525">
            <a:noFill/>
            <a:miter lim="800000"/>
            <a:headEnd/>
            <a:tailEnd/>
          </a:ln>
        </xdr:spPr>
        <xdr:txBody>
          <a:bodyPr vertOverflow="clip" wrap="square" lIns="91440" tIns="45720" rIns="91440" bIns="45720" anchor="t" upright="1"/>
          <a:lstStyle/>
          <a:p>
            <a:pPr algn="l" rtl="0">
              <a:defRPr sz="1000"/>
            </a:pPr>
            <a:r>
              <a:rPr lang="de-DE" sz="800" b="0" i="0" strike="noStrike">
                <a:solidFill>
                  <a:srgbClr val="000000"/>
                </a:solidFill>
                <a:latin typeface="Impact" pitchFamily="34" charset="0"/>
              </a:rPr>
              <a:t>                   BEUTH  HOCHSCHULE </a:t>
            </a:r>
          </a:p>
          <a:p>
            <a:pPr algn="l" rtl="0">
              <a:defRPr sz="1000"/>
            </a:pPr>
            <a:r>
              <a:rPr lang="de-DE" sz="800" b="0" i="0" strike="noStrike">
                <a:solidFill>
                  <a:srgbClr val="000000"/>
                </a:solidFill>
                <a:latin typeface="Impact" pitchFamily="34" charset="0"/>
              </a:rPr>
              <a:t>              </a:t>
            </a:r>
            <a:r>
              <a:rPr lang="de-DE" sz="800" b="0" i="0" strike="noStrike" baseline="0">
                <a:solidFill>
                  <a:srgbClr val="000000"/>
                </a:solidFill>
                <a:latin typeface="Impact" pitchFamily="34" charset="0"/>
              </a:rPr>
              <a:t> </a:t>
            </a:r>
            <a:r>
              <a:rPr lang="de-DE" sz="800" b="0" i="0" strike="noStrike">
                <a:solidFill>
                  <a:srgbClr val="000000"/>
                </a:solidFill>
                <a:latin typeface="Impact" pitchFamily="34" charset="0"/>
              </a:rPr>
              <a:t>    FÜR  TECHNIK  BERLIN</a:t>
            </a:r>
            <a:br>
              <a:rPr lang="de-DE" sz="800" b="0" i="0" strike="noStrike">
                <a:solidFill>
                  <a:srgbClr val="000000"/>
                </a:solidFill>
                <a:latin typeface="Impact" pitchFamily="34" charset="0"/>
              </a:rPr>
            </a:br>
            <a:r>
              <a:rPr lang="de-DE" sz="800" b="0" i="0" strike="noStrike">
                <a:solidFill>
                  <a:srgbClr val="000000"/>
                </a:solidFill>
                <a:latin typeface="Impact" pitchFamily="34" charset="0"/>
              </a:rPr>
              <a:t>                   </a:t>
            </a:r>
          </a:p>
        </xdr:txBody>
      </xdr:sp>
      <xdr:pic>
        <xdr:nvPicPr>
          <xdr:cNvPr id="17502" name="Picture 15" descr="logo2"/>
          <xdr:cNvPicPr>
            <a:picLocks noChangeAspect="1" noChangeArrowheads="1"/>
          </xdr:cNvPicPr>
        </xdr:nvPicPr>
        <xdr:blipFill>
          <a:blip xmlns:r="http://schemas.openxmlformats.org/officeDocument/2006/relationships" r:embed="rId1" cstate="print"/>
          <a:srcRect/>
          <a:stretch>
            <a:fillRect/>
          </a:stretch>
        </xdr:blipFill>
        <xdr:spPr bwMode="auto">
          <a:xfrm>
            <a:off x="8411" y="515"/>
            <a:ext cx="602" cy="328"/>
          </a:xfrm>
          <a:prstGeom prst="rect">
            <a:avLst/>
          </a:prstGeom>
          <a:grpFill/>
          <a:ln w="9525">
            <a:noFill/>
            <a:miter lim="800000"/>
            <a:headEnd/>
            <a:tailEnd/>
          </a:ln>
        </xdr:spPr>
      </xdr:pic>
    </xdr:grpSp>
    <xdr:clientData/>
  </xdr:twoCellAnchor>
  <xdr:twoCellAnchor>
    <xdr:from>
      <xdr:col>1</xdr:col>
      <xdr:colOff>1447801</xdr:colOff>
      <xdr:row>1</xdr:row>
      <xdr:rowOff>101112</xdr:rowOff>
    </xdr:from>
    <xdr:to>
      <xdr:col>1</xdr:col>
      <xdr:colOff>2781301</xdr:colOff>
      <xdr:row>1</xdr:row>
      <xdr:rowOff>485775</xdr:rowOff>
    </xdr:to>
    <xdr:pic>
      <xdr:nvPicPr>
        <xdr:cNvPr id="17500" name="Picture 17" descr="Universität Hamburg"/>
        <xdr:cNvPicPr>
          <a:picLocks noChangeAspect="1" noChangeArrowheads="1"/>
        </xdr:cNvPicPr>
      </xdr:nvPicPr>
      <xdr:blipFill>
        <a:blip xmlns:r="http://schemas.openxmlformats.org/officeDocument/2006/relationships" r:embed="rId2" cstate="print"/>
        <a:srcRect/>
        <a:stretch>
          <a:fillRect/>
        </a:stretch>
      </xdr:blipFill>
      <xdr:spPr bwMode="auto">
        <a:xfrm>
          <a:off x="1628776" y="196362"/>
          <a:ext cx="1333500" cy="384663"/>
        </a:xfrm>
        <a:prstGeom prst="rect">
          <a:avLst/>
        </a:prstGeom>
        <a:noFill/>
        <a:ln w="9525">
          <a:noFill/>
          <a:miter lim="800000"/>
          <a:headEnd/>
          <a:tailEnd/>
        </a:ln>
      </xdr:spPr>
    </xdr:pic>
    <xdr:clientData/>
  </xdr:twoCellAnchor>
  <xdr:twoCellAnchor>
    <xdr:from>
      <xdr:col>6</xdr:col>
      <xdr:colOff>295275</xdr:colOff>
      <xdr:row>1</xdr:row>
      <xdr:rowOff>28574</xdr:rowOff>
    </xdr:from>
    <xdr:to>
      <xdr:col>8</xdr:col>
      <xdr:colOff>838200</xdr:colOff>
      <xdr:row>1</xdr:row>
      <xdr:rowOff>533399</xdr:rowOff>
    </xdr:to>
    <xdr:sp macro="" textlink="">
      <xdr:nvSpPr>
        <xdr:cNvPr id="23568" name="WordArt 16"/>
        <xdr:cNvSpPr>
          <a:spLocks noChangeArrowheads="1" noChangeShapeType="1" noTextEdit="1"/>
        </xdr:cNvSpPr>
      </xdr:nvSpPr>
      <xdr:spPr bwMode="auto">
        <a:xfrm>
          <a:off x="6276975" y="123824"/>
          <a:ext cx="1581150" cy="504825"/>
        </a:xfrm>
        <a:prstGeom prst="rect">
          <a:avLst/>
        </a:prstGeom>
      </xdr:spPr>
      <xdr:txBody>
        <a:bodyPr wrap="none" fromWordArt="1">
          <a:prstTxWarp prst="textInflateTop">
            <a:avLst>
              <a:gd name="adj" fmla="val 31917"/>
            </a:avLst>
          </a:prstTxWarp>
        </a:bodyPr>
        <a:lstStyle/>
        <a:p>
          <a:pPr algn="ctr" rtl="0"/>
          <a:r>
            <a:rPr lang="de-DE" sz="3600" b="1" kern="10" spc="0">
              <a:ln w="12700">
                <a:noFill/>
                <a:round/>
                <a:headEnd/>
                <a:tailEnd/>
              </a:ln>
              <a:solidFill>
                <a:srgbClr val="2EB5B2"/>
              </a:solidFill>
              <a:effectLst/>
              <a:latin typeface="Arial"/>
              <a:cs typeface="Arial"/>
            </a:rPr>
            <a:t>CACHe.Pro</a:t>
          </a:r>
        </a:p>
      </xdr:txBody>
    </xdr:sp>
    <xdr:clientData/>
  </xdr:twoCellAnchor>
  <xdr:twoCellAnchor>
    <xdr:from>
      <xdr:col>6</xdr:col>
      <xdr:colOff>581025</xdr:colOff>
      <xdr:row>41</xdr:row>
      <xdr:rowOff>9525</xdr:rowOff>
    </xdr:from>
    <xdr:to>
      <xdr:col>9</xdr:col>
      <xdr:colOff>9525</xdr:colOff>
      <xdr:row>43</xdr:row>
      <xdr:rowOff>224396</xdr:rowOff>
    </xdr:to>
    <xdr:pic>
      <xdr:nvPicPr>
        <xdr:cNvPr id="10" name="phl_bmbf" descr="BMBF-Logo"/>
        <xdr:cNvPicPr>
          <a:picLocks noChangeAspect="1" noChangeArrowheads="1"/>
        </xdr:cNvPicPr>
      </xdr:nvPicPr>
      <xdr:blipFill>
        <a:blip xmlns:r="http://schemas.openxmlformats.org/officeDocument/2006/relationships" r:embed="rId3" r:link="rId4" cstate="print"/>
        <a:srcRect/>
        <a:stretch>
          <a:fillRect/>
        </a:stretch>
      </xdr:blipFill>
      <xdr:spPr bwMode="auto">
        <a:xfrm>
          <a:off x="6581775" y="11229975"/>
          <a:ext cx="1304925" cy="538721"/>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104776</xdr:colOff>
      <xdr:row>26</xdr:row>
      <xdr:rowOff>0</xdr:rowOff>
    </xdr:from>
    <xdr:to>
      <xdr:col>4</xdr:col>
      <xdr:colOff>838201</xdr:colOff>
      <xdr:row>27</xdr:row>
      <xdr:rowOff>149276</xdr:rowOff>
    </xdr:to>
    <xdr:pic>
      <xdr:nvPicPr>
        <xdr:cNvPr id="7" name="phl_bmbf" descr="BMBF-Logo"/>
        <xdr:cNvPicPr>
          <a:picLocks noChangeAspect="1" noChangeArrowheads="1"/>
        </xdr:cNvPicPr>
      </xdr:nvPicPr>
      <xdr:blipFill>
        <a:blip xmlns:r="http://schemas.openxmlformats.org/officeDocument/2006/relationships" r:embed="rId1" r:link="rId2" cstate="print"/>
        <a:srcRect/>
        <a:stretch>
          <a:fillRect/>
        </a:stretch>
      </xdr:blipFill>
      <xdr:spPr bwMode="auto">
        <a:xfrm>
          <a:off x="6943726" y="5172075"/>
          <a:ext cx="895350" cy="311201"/>
        </a:xfrm>
        <a:prstGeom prst="rect">
          <a:avLst/>
        </a:prstGeom>
        <a:noFill/>
        <a:ln w="9525">
          <a:noFill/>
          <a:miter lim="800000"/>
          <a:headEnd/>
          <a:tailEnd/>
        </a:ln>
      </xdr:spPr>
    </xdr:pic>
    <xdr:clientData/>
  </xdr:twoCellAnchor>
  <xdr:twoCellAnchor>
    <xdr:from>
      <xdr:col>2</xdr:col>
      <xdr:colOff>342900</xdr:colOff>
      <xdr:row>1</xdr:row>
      <xdr:rowOff>9525</xdr:rowOff>
    </xdr:from>
    <xdr:to>
      <xdr:col>5</xdr:col>
      <xdr:colOff>9525</xdr:colOff>
      <xdr:row>1</xdr:row>
      <xdr:rowOff>514350</xdr:rowOff>
    </xdr:to>
    <xdr:sp macro="" textlink="">
      <xdr:nvSpPr>
        <xdr:cNvPr id="15" name="WordArt 16"/>
        <xdr:cNvSpPr>
          <a:spLocks noChangeArrowheads="1" noChangeShapeType="1" noTextEdit="1"/>
        </xdr:cNvSpPr>
      </xdr:nvSpPr>
      <xdr:spPr bwMode="auto">
        <a:xfrm>
          <a:off x="6315075" y="104775"/>
          <a:ext cx="1562100" cy="504825"/>
        </a:xfrm>
        <a:prstGeom prst="rect">
          <a:avLst/>
        </a:prstGeom>
      </xdr:spPr>
      <xdr:txBody>
        <a:bodyPr wrap="none" fromWordArt="1">
          <a:prstTxWarp prst="textInflateTop">
            <a:avLst>
              <a:gd name="adj" fmla="val 31917"/>
            </a:avLst>
          </a:prstTxWarp>
        </a:bodyPr>
        <a:lstStyle/>
        <a:p>
          <a:pPr algn="ctr" rtl="0"/>
          <a:r>
            <a:rPr lang="de-DE" sz="3600" b="1" kern="10" spc="0">
              <a:ln w="12700">
                <a:noFill/>
                <a:round/>
                <a:headEnd/>
                <a:tailEnd/>
              </a:ln>
              <a:solidFill>
                <a:srgbClr val="2EB5B2"/>
              </a:solidFill>
              <a:effectLst/>
              <a:latin typeface="Arial"/>
              <a:cs typeface="Arial"/>
            </a:rPr>
            <a:t>CACHe.Pro</a:t>
          </a:r>
        </a:p>
      </xdr:txBody>
    </xdr:sp>
    <xdr:clientData/>
  </xdr:twoCellAnchor>
  <xdr:twoCellAnchor>
    <xdr:from>
      <xdr:col>1</xdr:col>
      <xdr:colOff>1466850</xdr:colOff>
      <xdr:row>1</xdr:row>
      <xdr:rowOff>114300</xdr:rowOff>
    </xdr:from>
    <xdr:to>
      <xdr:col>1</xdr:col>
      <xdr:colOff>2800350</xdr:colOff>
      <xdr:row>1</xdr:row>
      <xdr:rowOff>498963</xdr:rowOff>
    </xdr:to>
    <xdr:pic>
      <xdr:nvPicPr>
        <xdr:cNvPr id="16" name="Picture 17" descr="Universität Hamburg"/>
        <xdr:cNvPicPr>
          <a:picLocks noChangeAspect="1" noChangeArrowheads="1"/>
        </xdr:cNvPicPr>
      </xdr:nvPicPr>
      <xdr:blipFill>
        <a:blip xmlns:r="http://schemas.openxmlformats.org/officeDocument/2006/relationships" r:embed="rId3" cstate="print"/>
        <a:srcRect/>
        <a:stretch>
          <a:fillRect/>
        </a:stretch>
      </xdr:blipFill>
      <xdr:spPr bwMode="auto">
        <a:xfrm>
          <a:off x="1647825" y="209550"/>
          <a:ext cx="1333500" cy="384663"/>
        </a:xfrm>
        <a:prstGeom prst="rect">
          <a:avLst/>
        </a:prstGeom>
        <a:noFill/>
        <a:ln w="9525">
          <a:noFill/>
          <a:miter lim="800000"/>
          <a:headEnd/>
          <a:tailEnd/>
        </a:ln>
      </xdr:spPr>
    </xdr:pic>
    <xdr:clientData/>
  </xdr:twoCellAnchor>
  <xdr:twoCellAnchor>
    <xdr:from>
      <xdr:col>1</xdr:col>
      <xdr:colOff>0</xdr:colOff>
      <xdr:row>1</xdr:row>
      <xdr:rowOff>133350</xdr:rowOff>
    </xdr:from>
    <xdr:to>
      <xdr:col>1</xdr:col>
      <xdr:colOff>1371599</xdr:colOff>
      <xdr:row>1</xdr:row>
      <xdr:rowOff>514634</xdr:rowOff>
    </xdr:to>
    <xdr:grpSp>
      <xdr:nvGrpSpPr>
        <xdr:cNvPr id="12" name="Group 13"/>
        <xdr:cNvGrpSpPr>
          <a:grpSpLocks/>
        </xdr:cNvGrpSpPr>
      </xdr:nvGrpSpPr>
      <xdr:grpSpPr bwMode="auto">
        <a:xfrm>
          <a:off x="180975" y="228600"/>
          <a:ext cx="1371599" cy="381284"/>
          <a:chOff x="8322" y="453"/>
          <a:chExt cx="2548" cy="463"/>
        </a:xfrm>
        <a:solidFill>
          <a:schemeClr val="bg1"/>
        </a:solidFill>
      </xdr:grpSpPr>
      <xdr:sp macro="" textlink="">
        <xdr:nvSpPr>
          <xdr:cNvPr id="13" name="Text Box 16"/>
          <xdr:cNvSpPr txBox="1">
            <a:spLocks noChangeArrowheads="1"/>
          </xdr:cNvSpPr>
        </xdr:nvSpPr>
        <xdr:spPr bwMode="auto">
          <a:xfrm>
            <a:off x="8322" y="453"/>
            <a:ext cx="2548" cy="463"/>
          </a:xfrm>
          <a:prstGeom prst="rect">
            <a:avLst/>
          </a:prstGeom>
          <a:grpFill/>
          <a:ln w="9525">
            <a:noFill/>
            <a:miter lim="800000"/>
            <a:headEnd/>
            <a:tailEnd/>
          </a:ln>
        </xdr:spPr>
        <xdr:txBody>
          <a:bodyPr vertOverflow="clip" wrap="square" lIns="91440" tIns="45720" rIns="91440" bIns="45720" anchor="t" upright="1"/>
          <a:lstStyle/>
          <a:p>
            <a:pPr algn="l" rtl="0">
              <a:defRPr sz="1000"/>
            </a:pPr>
            <a:r>
              <a:rPr lang="de-DE" sz="800" b="0" i="0" strike="noStrike">
                <a:solidFill>
                  <a:srgbClr val="000000"/>
                </a:solidFill>
                <a:latin typeface="Impact" pitchFamily="34" charset="0"/>
              </a:rPr>
              <a:t>                   BEUTH  HOCHSCHULE </a:t>
            </a:r>
          </a:p>
          <a:p>
            <a:pPr algn="l" rtl="0">
              <a:defRPr sz="1000"/>
            </a:pPr>
            <a:r>
              <a:rPr lang="de-DE" sz="800" b="0" i="0" strike="noStrike">
                <a:solidFill>
                  <a:srgbClr val="000000"/>
                </a:solidFill>
                <a:latin typeface="Impact" pitchFamily="34" charset="0"/>
              </a:rPr>
              <a:t>              </a:t>
            </a:r>
            <a:r>
              <a:rPr lang="de-DE" sz="800" b="0" i="0" strike="noStrike" baseline="0">
                <a:solidFill>
                  <a:srgbClr val="000000"/>
                </a:solidFill>
                <a:latin typeface="Impact" pitchFamily="34" charset="0"/>
              </a:rPr>
              <a:t> </a:t>
            </a:r>
            <a:r>
              <a:rPr lang="de-DE" sz="800" b="0" i="0" strike="noStrike">
                <a:solidFill>
                  <a:srgbClr val="000000"/>
                </a:solidFill>
                <a:latin typeface="Impact" pitchFamily="34" charset="0"/>
              </a:rPr>
              <a:t>    FÜR  TECHNIK  BERLIN</a:t>
            </a:r>
            <a:br>
              <a:rPr lang="de-DE" sz="800" b="0" i="0" strike="noStrike">
                <a:solidFill>
                  <a:srgbClr val="000000"/>
                </a:solidFill>
                <a:latin typeface="Impact" pitchFamily="34" charset="0"/>
              </a:rPr>
            </a:br>
            <a:r>
              <a:rPr lang="de-DE" sz="800" b="0" i="0" strike="noStrike">
                <a:solidFill>
                  <a:srgbClr val="000000"/>
                </a:solidFill>
                <a:latin typeface="Impact" pitchFamily="34" charset="0"/>
              </a:rPr>
              <a:t>                   </a:t>
            </a:r>
          </a:p>
        </xdr:txBody>
      </xdr:sp>
      <xdr:pic>
        <xdr:nvPicPr>
          <xdr:cNvPr id="14" name="Picture 15" descr="logo2"/>
          <xdr:cNvPicPr>
            <a:picLocks noChangeAspect="1" noChangeArrowheads="1"/>
          </xdr:cNvPicPr>
        </xdr:nvPicPr>
        <xdr:blipFill>
          <a:blip xmlns:r="http://schemas.openxmlformats.org/officeDocument/2006/relationships" r:embed="rId4" cstate="print"/>
          <a:srcRect/>
          <a:stretch>
            <a:fillRect/>
          </a:stretch>
        </xdr:blipFill>
        <xdr:spPr bwMode="auto">
          <a:xfrm>
            <a:off x="8411" y="515"/>
            <a:ext cx="602" cy="328"/>
          </a:xfrm>
          <a:prstGeom prst="rect">
            <a:avLst/>
          </a:prstGeom>
          <a:grpFill/>
          <a:ln w="9525">
            <a:noFill/>
            <a:miter lim="800000"/>
            <a:headEnd/>
            <a:tailEnd/>
          </a:ln>
        </xdr:spPr>
      </xdr:pic>
    </xdr:grp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114300</xdr:colOff>
      <xdr:row>42</xdr:row>
      <xdr:rowOff>19050</xdr:rowOff>
    </xdr:from>
    <xdr:to>
      <xdr:col>8</xdr:col>
      <xdr:colOff>609600</xdr:colOff>
      <xdr:row>44</xdr:row>
      <xdr:rowOff>233921</xdr:rowOff>
    </xdr:to>
    <xdr:pic>
      <xdr:nvPicPr>
        <xdr:cNvPr id="8" name="phl_bmbf" descr="BMBF-Logo"/>
        <xdr:cNvPicPr>
          <a:picLocks noChangeAspect="1" noChangeArrowheads="1"/>
        </xdr:cNvPicPr>
      </xdr:nvPicPr>
      <xdr:blipFill>
        <a:blip xmlns:r="http://schemas.openxmlformats.org/officeDocument/2006/relationships" r:embed="rId1" r:link="rId2" cstate="print"/>
        <a:srcRect/>
        <a:stretch>
          <a:fillRect/>
        </a:stretch>
      </xdr:blipFill>
      <xdr:spPr bwMode="auto">
        <a:xfrm>
          <a:off x="6553200" y="8601075"/>
          <a:ext cx="1304925" cy="538721"/>
        </a:xfrm>
        <a:prstGeom prst="rect">
          <a:avLst/>
        </a:prstGeom>
        <a:noFill/>
        <a:ln w="9525">
          <a:noFill/>
          <a:miter lim="800000"/>
          <a:headEnd/>
          <a:tailEnd/>
        </a:ln>
      </xdr:spPr>
    </xdr:pic>
    <xdr:clientData/>
  </xdr:twoCellAnchor>
  <xdr:twoCellAnchor>
    <xdr:from>
      <xdr:col>5</xdr:col>
      <xdr:colOff>495300</xdr:colOff>
      <xdr:row>1</xdr:row>
      <xdr:rowOff>9525</xdr:rowOff>
    </xdr:from>
    <xdr:to>
      <xdr:col>8</xdr:col>
      <xdr:colOff>619125</xdr:colOff>
      <xdr:row>1</xdr:row>
      <xdr:rowOff>514350</xdr:rowOff>
    </xdr:to>
    <xdr:sp macro="" textlink="">
      <xdr:nvSpPr>
        <xdr:cNvPr id="9" name="WordArt 16"/>
        <xdr:cNvSpPr>
          <a:spLocks noChangeArrowheads="1" noChangeShapeType="1" noTextEdit="1"/>
        </xdr:cNvSpPr>
      </xdr:nvSpPr>
      <xdr:spPr bwMode="auto">
        <a:xfrm>
          <a:off x="6305550" y="104775"/>
          <a:ext cx="1562100" cy="504825"/>
        </a:xfrm>
        <a:prstGeom prst="rect">
          <a:avLst/>
        </a:prstGeom>
      </xdr:spPr>
      <xdr:txBody>
        <a:bodyPr wrap="none" fromWordArt="1">
          <a:prstTxWarp prst="textInflateTop">
            <a:avLst>
              <a:gd name="adj" fmla="val 31917"/>
            </a:avLst>
          </a:prstTxWarp>
        </a:bodyPr>
        <a:lstStyle/>
        <a:p>
          <a:pPr algn="ctr" rtl="0"/>
          <a:r>
            <a:rPr lang="de-DE" sz="3600" b="1" kern="10" spc="0">
              <a:ln w="12700">
                <a:noFill/>
                <a:round/>
                <a:headEnd/>
                <a:tailEnd/>
              </a:ln>
              <a:solidFill>
                <a:srgbClr val="2EB5B2"/>
              </a:solidFill>
              <a:effectLst/>
              <a:latin typeface="Arial"/>
              <a:cs typeface="Arial"/>
            </a:rPr>
            <a:t>CACHe.Pro</a:t>
          </a:r>
        </a:p>
      </xdr:txBody>
    </xdr:sp>
    <xdr:clientData/>
  </xdr:twoCellAnchor>
  <xdr:twoCellAnchor>
    <xdr:from>
      <xdr:col>1</xdr:col>
      <xdr:colOff>1485900</xdr:colOff>
      <xdr:row>1</xdr:row>
      <xdr:rowOff>104775</xdr:rowOff>
    </xdr:from>
    <xdr:to>
      <xdr:col>1</xdr:col>
      <xdr:colOff>2819400</xdr:colOff>
      <xdr:row>1</xdr:row>
      <xdr:rowOff>489438</xdr:rowOff>
    </xdr:to>
    <xdr:pic>
      <xdr:nvPicPr>
        <xdr:cNvPr id="10" name="Picture 17" descr="Universität Hamburg"/>
        <xdr:cNvPicPr>
          <a:picLocks noChangeAspect="1" noChangeArrowheads="1"/>
        </xdr:cNvPicPr>
      </xdr:nvPicPr>
      <xdr:blipFill>
        <a:blip xmlns:r="http://schemas.openxmlformats.org/officeDocument/2006/relationships" r:embed="rId3" cstate="print"/>
        <a:srcRect/>
        <a:stretch>
          <a:fillRect/>
        </a:stretch>
      </xdr:blipFill>
      <xdr:spPr bwMode="auto">
        <a:xfrm>
          <a:off x="1666875" y="200025"/>
          <a:ext cx="1333500" cy="384663"/>
        </a:xfrm>
        <a:prstGeom prst="rect">
          <a:avLst/>
        </a:prstGeom>
        <a:noFill/>
        <a:ln w="9525">
          <a:noFill/>
          <a:miter lim="800000"/>
          <a:headEnd/>
          <a:tailEnd/>
        </a:ln>
      </xdr:spPr>
    </xdr:pic>
    <xdr:clientData/>
  </xdr:twoCellAnchor>
  <xdr:twoCellAnchor>
    <xdr:from>
      <xdr:col>1</xdr:col>
      <xdr:colOff>9525</xdr:colOff>
      <xdr:row>1</xdr:row>
      <xdr:rowOff>114300</xdr:rowOff>
    </xdr:from>
    <xdr:to>
      <xdr:col>1</xdr:col>
      <xdr:colOff>1381124</xdr:colOff>
      <xdr:row>1</xdr:row>
      <xdr:rowOff>495584</xdr:rowOff>
    </xdr:to>
    <xdr:grpSp>
      <xdr:nvGrpSpPr>
        <xdr:cNvPr id="11" name="Group 13"/>
        <xdr:cNvGrpSpPr>
          <a:grpSpLocks/>
        </xdr:cNvGrpSpPr>
      </xdr:nvGrpSpPr>
      <xdr:grpSpPr bwMode="auto">
        <a:xfrm>
          <a:off x="190500" y="209550"/>
          <a:ext cx="1371599" cy="381284"/>
          <a:chOff x="8322" y="453"/>
          <a:chExt cx="2548" cy="463"/>
        </a:xfrm>
        <a:solidFill>
          <a:schemeClr val="bg1"/>
        </a:solidFill>
      </xdr:grpSpPr>
      <xdr:sp macro="" textlink="">
        <xdr:nvSpPr>
          <xdr:cNvPr id="12" name="Text Box 16"/>
          <xdr:cNvSpPr txBox="1">
            <a:spLocks noChangeArrowheads="1"/>
          </xdr:cNvSpPr>
        </xdr:nvSpPr>
        <xdr:spPr bwMode="auto">
          <a:xfrm>
            <a:off x="8322" y="453"/>
            <a:ext cx="2548" cy="463"/>
          </a:xfrm>
          <a:prstGeom prst="rect">
            <a:avLst/>
          </a:prstGeom>
          <a:grpFill/>
          <a:ln w="9525">
            <a:noFill/>
            <a:miter lim="800000"/>
            <a:headEnd/>
            <a:tailEnd/>
          </a:ln>
        </xdr:spPr>
        <xdr:txBody>
          <a:bodyPr vertOverflow="clip" wrap="square" lIns="91440" tIns="45720" rIns="91440" bIns="45720" anchor="t" upright="1"/>
          <a:lstStyle/>
          <a:p>
            <a:pPr algn="l" rtl="0">
              <a:defRPr sz="1000"/>
            </a:pPr>
            <a:r>
              <a:rPr lang="de-DE" sz="800" b="0" i="0" strike="noStrike">
                <a:solidFill>
                  <a:srgbClr val="000000"/>
                </a:solidFill>
                <a:latin typeface="Impact" pitchFamily="34" charset="0"/>
              </a:rPr>
              <a:t>                   BEUTH  HOCHSCHULE </a:t>
            </a:r>
          </a:p>
          <a:p>
            <a:pPr algn="l" rtl="0">
              <a:defRPr sz="1000"/>
            </a:pPr>
            <a:r>
              <a:rPr lang="de-DE" sz="800" b="0" i="0" strike="noStrike">
                <a:solidFill>
                  <a:srgbClr val="000000"/>
                </a:solidFill>
                <a:latin typeface="Impact" pitchFamily="34" charset="0"/>
              </a:rPr>
              <a:t>              </a:t>
            </a:r>
            <a:r>
              <a:rPr lang="de-DE" sz="800" b="0" i="0" strike="noStrike" baseline="0">
                <a:solidFill>
                  <a:srgbClr val="000000"/>
                </a:solidFill>
                <a:latin typeface="Impact" pitchFamily="34" charset="0"/>
              </a:rPr>
              <a:t> </a:t>
            </a:r>
            <a:r>
              <a:rPr lang="de-DE" sz="800" b="0" i="0" strike="noStrike">
                <a:solidFill>
                  <a:srgbClr val="000000"/>
                </a:solidFill>
                <a:latin typeface="Impact" pitchFamily="34" charset="0"/>
              </a:rPr>
              <a:t>    FÜR  TECHNIK  BERLIN</a:t>
            </a:r>
            <a:br>
              <a:rPr lang="de-DE" sz="800" b="0" i="0" strike="noStrike">
                <a:solidFill>
                  <a:srgbClr val="000000"/>
                </a:solidFill>
                <a:latin typeface="Impact" pitchFamily="34" charset="0"/>
              </a:rPr>
            </a:br>
            <a:r>
              <a:rPr lang="de-DE" sz="800" b="0" i="0" strike="noStrike">
                <a:solidFill>
                  <a:srgbClr val="000000"/>
                </a:solidFill>
                <a:latin typeface="Impact" pitchFamily="34" charset="0"/>
              </a:rPr>
              <a:t>                   </a:t>
            </a:r>
          </a:p>
        </xdr:txBody>
      </xdr:sp>
      <xdr:pic>
        <xdr:nvPicPr>
          <xdr:cNvPr id="13" name="Picture 15" descr="logo2"/>
          <xdr:cNvPicPr>
            <a:picLocks noChangeAspect="1" noChangeArrowheads="1"/>
          </xdr:cNvPicPr>
        </xdr:nvPicPr>
        <xdr:blipFill>
          <a:blip xmlns:r="http://schemas.openxmlformats.org/officeDocument/2006/relationships" r:embed="rId4" cstate="print"/>
          <a:srcRect/>
          <a:stretch>
            <a:fillRect/>
          </a:stretch>
        </xdr:blipFill>
        <xdr:spPr bwMode="auto">
          <a:xfrm>
            <a:off x="8411" y="515"/>
            <a:ext cx="602" cy="328"/>
          </a:xfrm>
          <a:prstGeom prst="rect">
            <a:avLst/>
          </a:prstGeom>
          <a:grpFill/>
          <a:ln w="9525">
            <a:noFill/>
            <a:miter lim="800000"/>
            <a:headEnd/>
            <a:tailEnd/>
          </a:ln>
        </xdr:spPr>
      </xdr:pic>
    </xdr:grpSp>
    <xdr:clientData/>
  </xdr:twoCellAnchor>
</xdr:wsDr>
</file>

<file path=xl/theme/theme1.xml><?xml version="1.0" encoding="utf-8"?>
<a:theme xmlns:a="http://schemas.openxmlformats.org/drawingml/2006/main" name="Larissa-Design">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4"/>
  <sheetViews>
    <sheetView showGridLines="0" tabSelected="1" zoomScaleNormal="100" workbookViewId="0">
      <selection activeCell="C8" sqref="C8"/>
    </sheetView>
  </sheetViews>
  <sheetFormatPr baseColWidth="10" defaultRowHeight="12.75" x14ac:dyDescent="0.2"/>
  <cols>
    <col min="1" max="1" width="2.7109375" customWidth="1"/>
    <col min="2" max="2" width="56.7109375" customWidth="1"/>
    <col min="3" max="3" width="12.85546875" style="1" customWidth="1"/>
    <col min="4" max="4" width="2.42578125" customWidth="1"/>
    <col min="5" max="5" width="12.85546875" customWidth="1"/>
    <col min="6" max="6" width="2.42578125" customWidth="1"/>
    <col min="7" max="7" width="12.85546875" customWidth="1"/>
    <col min="8" max="8" width="2.42578125" customWidth="1"/>
    <col min="9" max="9" width="12.85546875" customWidth="1"/>
    <col min="10" max="10" width="2.7109375" customWidth="1"/>
  </cols>
  <sheetData>
    <row r="1" spans="1:10" ht="8.1" customHeight="1" x14ac:dyDescent="0.2">
      <c r="A1" s="49"/>
      <c r="B1" s="49"/>
      <c r="C1" s="60"/>
      <c r="D1" s="49"/>
      <c r="E1" s="49"/>
      <c r="F1" s="49"/>
      <c r="G1" s="49"/>
      <c r="H1" s="49"/>
      <c r="I1" s="49"/>
      <c r="J1" s="49"/>
    </row>
    <row r="2" spans="1:10" ht="50.1" customHeight="1" thickBot="1" x14ac:dyDescent="0.25">
      <c r="A2" s="49"/>
      <c r="B2" s="56"/>
      <c r="C2" s="56"/>
      <c r="D2" s="56"/>
      <c r="E2" s="61"/>
      <c r="F2" s="56"/>
      <c r="G2" s="56"/>
      <c r="H2" s="56"/>
      <c r="I2" s="57"/>
      <c r="J2" s="49"/>
    </row>
    <row r="3" spans="1:10" ht="8.1" customHeight="1" x14ac:dyDescent="0.2">
      <c r="A3" s="49"/>
      <c r="B3" s="12"/>
      <c r="C3" s="12"/>
      <c r="D3" s="12"/>
      <c r="E3" s="12"/>
      <c r="F3" s="12"/>
      <c r="G3" s="12"/>
      <c r="H3" s="12"/>
      <c r="I3" s="58"/>
      <c r="J3" s="49"/>
    </row>
    <row r="4" spans="1:10" ht="23.25" x14ac:dyDescent="0.2">
      <c r="A4" s="49"/>
      <c r="B4" s="131" t="s">
        <v>33</v>
      </c>
      <c r="C4" s="132"/>
      <c r="D4" s="132"/>
      <c r="E4" s="132"/>
      <c r="F4" s="7"/>
      <c r="G4" s="7"/>
      <c r="H4" s="7"/>
      <c r="I4" s="106" t="s">
        <v>36</v>
      </c>
      <c r="J4" s="49"/>
    </row>
    <row r="5" spans="1:10" ht="8.1" customHeight="1" thickBot="1" x14ac:dyDescent="0.3">
      <c r="A5" s="49"/>
      <c r="B5" s="59"/>
      <c r="C5" s="60"/>
      <c r="D5" s="49"/>
      <c r="E5" s="49"/>
      <c r="F5" s="49"/>
      <c r="G5" s="49"/>
      <c r="H5" s="49"/>
      <c r="I5" s="49"/>
      <c r="J5" s="49"/>
    </row>
    <row r="6" spans="1:10" ht="28.35" customHeight="1" x14ac:dyDescent="0.25">
      <c r="A6" s="49"/>
      <c r="B6" s="2" t="s">
        <v>34</v>
      </c>
      <c r="C6" s="54" t="s">
        <v>4</v>
      </c>
      <c r="D6" s="3"/>
      <c r="E6" s="69" t="s">
        <v>38</v>
      </c>
      <c r="F6" s="4"/>
      <c r="G6" s="21" t="s">
        <v>40</v>
      </c>
      <c r="H6" s="4"/>
      <c r="I6" s="45" t="s">
        <v>42</v>
      </c>
      <c r="J6" s="49"/>
    </row>
    <row r="7" spans="1:10" ht="18" customHeight="1" x14ac:dyDescent="0.2">
      <c r="A7" s="49"/>
      <c r="B7" s="124"/>
      <c r="C7" s="25"/>
      <c r="D7" s="26"/>
      <c r="E7" s="108" t="s">
        <v>39</v>
      </c>
      <c r="F7" s="26"/>
      <c r="G7" s="108" t="s">
        <v>41</v>
      </c>
      <c r="H7" s="26"/>
      <c r="I7" s="109" t="s">
        <v>43</v>
      </c>
      <c r="J7" s="49"/>
    </row>
    <row r="8" spans="1:10" ht="18.75" customHeight="1" x14ac:dyDescent="0.2">
      <c r="A8" s="49"/>
      <c r="B8" s="10" t="s">
        <v>49</v>
      </c>
      <c r="C8" s="19"/>
      <c r="D8" s="11"/>
      <c r="E8" s="79"/>
      <c r="F8" s="12"/>
      <c r="G8" s="78"/>
      <c r="H8" s="12"/>
      <c r="I8" s="46">
        <f>C8*E8*G8</f>
        <v>0</v>
      </c>
      <c r="J8" s="49"/>
    </row>
    <row r="9" spans="1:10" ht="8.1" customHeight="1" x14ac:dyDescent="0.2">
      <c r="A9" s="49"/>
      <c r="B9" s="14"/>
      <c r="C9" s="15"/>
      <c r="D9" s="16"/>
      <c r="E9" s="17"/>
      <c r="F9" s="13"/>
      <c r="G9" s="17"/>
      <c r="H9" s="13"/>
      <c r="I9" s="47"/>
      <c r="J9" s="49"/>
    </row>
    <row r="10" spans="1:10" ht="18.75" customHeight="1" x14ac:dyDescent="0.2">
      <c r="A10" s="49"/>
      <c r="B10" s="10" t="s">
        <v>57</v>
      </c>
      <c r="C10" s="19"/>
      <c r="D10" s="11"/>
      <c r="E10" s="79"/>
      <c r="F10" s="12"/>
      <c r="G10" s="78"/>
      <c r="H10" s="12"/>
      <c r="I10" s="46">
        <f>C10*E10*G10</f>
        <v>0</v>
      </c>
      <c r="J10" s="49"/>
    </row>
    <row r="11" spans="1:10" ht="8.1" customHeight="1" x14ac:dyDescent="0.2">
      <c r="A11" s="49"/>
      <c r="B11" s="14"/>
      <c r="C11" s="18"/>
      <c r="D11" s="16"/>
      <c r="E11" s="17"/>
      <c r="F11" s="13"/>
      <c r="G11" s="17"/>
      <c r="H11" s="13"/>
      <c r="I11" s="47"/>
      <c r="J11" s="49"/>
    </row>
    <row r="12" spans="1:10" ht="18.75" customHeight="1" x14ac:dyDescent="0.2">
      <c r="A12" s="49"/>
      <c r="B12" s="10" t="s">
        <v>50</v>
      </c>
      <c r="C12" s="19"/>
      <c r="D12" s="11"/>
      <c r="E12" s="79"/>
      <c r="F12" s="12"/>
      <c r="G12" s="78"/>
      <c r="H12" s="12"/>
      <c r="I12" s="46">
        <f>C12*E12*G12</f>
        <v>0</v>
      </c>
      <c r="J12" s="49"/>
    </row>
    <row r="13" spans="1:10" ht="8.1" customHeight="1" x14ac:dyDescent="0.2">
      <c r="A13" s="49"/>
      <c r="B13" s="14"/>
      <c r="C13" s="18"/>
      <c r="D13" s="16"/>
      <c r="E13" s="17"/>
      <c r="F13" s="13"/>
      <c r="G13" s="17"/>
      <c r="H13" s="13"/>
      <c r="I13" s="47"/>
      <c r="J13" s="49"/>
    </row>
    <row r="14" spans="1:10" ht="18.75" customHeight="1" x14ac:dyDescent="0.2">
      <c r="A14" s="49"/>
      <c r="B14" s="10" t="s">
        <v>51</v>
      </c>
      <c r="C14" s="19"/>
      <c r="D14" s="11"/>
      <c r="E14" s="79"/>
      <c r="F14" s="12"/>
      <c r="G14" s="78"/>
      <c r="H14" s="12"/>
      <c r="I14" s="46">
        <f>C14*E14*G14</f>
        <v>0</v>
      </c>
      <c r="J14" s="49"/>
    </row>
    <row r="15" spans="1:10" ht="8.1" customHeight="1" x14ac:dyDescent="0.2">
      <c r="A15" s="49"/>
      <c r="B15" s="14"/>
      <c r="C15" s="18"/>
      <c r="D15" s="16"/>
      <c r="E15" s="17"/>
      <c r="F15" s="13"/>
      <c r="G15" s="17"/>
      <c r="H15" s="13"/>
      <c r="I15" s="47"/>
      <c r="J15" s="49"/>
    </row>
    <row r="16" spans="1:10" ht="18.75" customHeight="1" x14ac:dyDescent="0.2">
      <c r="A16" s="49"/>
      <c r="B16" s="27" t="s">
        <v>52</v>
      </c>
      <c r="C16" s="28"/>
      <c r="D16" s="29"/>
      <c r="E16" s="86"/>
      <c r="F16" s="30"/>
      <c r="G16" s="120"/>
      <c r="H16" s="30"/>
      <c r="I16" s="46">
        <f>C16*E16*G16</f>
        <v>0</v>
      </c>
      <c r="J16" s="49"/>
    </row>
    <row r="17" spans="1:10" ht="30" customHeight="1" thickBot="1" x14ac:dyDescent="0.25">
      <c r="A17" s="49"/>
      <c r="B17" s="125" t="s">
        <v>58</v>
      </c>
      <c r="C17" s="22"/>
      <c r="D17" s="16"/>
      <c r="E17" s="23"/>
      <c r="F17" s="13"/>
      <c r="G17" s="23"/>
      <c r="H17" s="13"/>
      <c r="I17" s="34"/>
      <c r="J17" s="49"/>
    </row>
    <row r="18" spans="1:10" ht="28.35" customHeight="1" x14ac:dyDescent="0.25">
      <c r="A18" s="49"/>
      <c r="B18" s="2" t="s">
        <v>35</v>
      </c>
      <c r="C18" s="3"/>
      <c r="D18" s="3"/>
      <c r="E18" s="3"/>
      <c r="F18" s="4"/>
      <c r="G18" s="3"/>
      <c r="H18" s="4"/>
      <c r="I18" s="45" t="s">
        <v>42</v>
      </c>
      <c r="J18" s="49"/>
    </row>
    <row r="19" spans="1:10" ht="18" customHeight="1" x14ac:dyDescent="0.25">
      <c r="A19" s="49"/>
      <c r="B19" s="24"/>
      <c r="C19" s="26"/>
      <c r="D19" s="26"/>
      <c r="E19" s="26"/>
      <c r="F19" s="26"/>
      <c r="G19" s="26"/>
      <c r="H19" s="26"/>
      <c r="I19" s="109" t="s">
        <v>43</v>
      </c>
      <c r="J19" s="49"/>
    </row>
    <row r="20" spans="1:10" ht="18.75" customHeight="1" x14ac:dyDescent="0.2">
      <c r="A20" s="49"/>
      <c r="B20" s="10" t="s">
        <v>53</v>
      </c>
      <c r="C20" s="31"/>
      <c r="D20" s="31"/>
      <c r="E20" s="31"/>
      <c r="F20" s="31"/>
      <c r="G20" s="31"/>
      <c r="H20" s="11"/>
      <c r="I20" s="121"/>
      <c r="J20" s="49"/>
    </row>
    <row r="21" spans="1:10" ht="8.1" customHeight="1" x14ac:dyDescent="0.2">
      <c r="A21" s="49"/>
      <c r="B21" s="14"/>
      <c r="C21" s="32"/>
      <c r="D21" s="16"/>
      <c r="E21" s="33"/>
      <c r="F21" s="13"/>
      <c r="G21" s="33"/>
      <c r="H21" s="13"/>
      <c r="I21" s="47"/>
      <c r="J21" s="49"/>
    </row>
    <row r="22" spans="1:10" ht="18.75" customHeight="1" x14ac:dyDescent="0.2">
      <c r="A22" s="49"/>
      <c r="B22" s="10" t="s">
        <v>59</v>
      </c>
      <c r="C22" s="11"/>
      <c r="D22" s="11"/>
      <c r="E22" s="11"/>
      <c r="F22" s="11"/>
      <c r="G22" s="11"/>
      <c r="H22" s="11"/>
      <c r="I22" s="121"/>
      <c r="J22" s="49"/>
    </row>
    <row r="23" spans="1:10" ht="8.1" customHeight="1" x14ac:dyDescent="0.2">
      <c r="A23" s="49"/>
      <c r="B23" s="14"/>
      <c r="C23" s="32"/>
      <c r="D23" s="16"/>
      <c r="E23" s="33"/>
      <c r="F23" s="13"/>
      <c r="G23" s="33"/>
      <c r="H23" s="13"/>
      <c r="I23" s="47"/>
      <c r="J23" s="49"/>
    </row>
    <row r="24" spans="1:10" ht="18.75" customHeight="1" x14ac:dyDescent="0.2">
      <c r="A24" s="49"/>
      <c r="B24" s="10" t="s">
        <v>54</v>
      </c>
      <c r="C24" s="11"/>
      <c r="D24" s="11"/>
      <c r="E24" s="11"/>
      <c r="F24" s="11"/>
      <c r="G24" s="11"/>
      <c r="H24" s="11"/>
      <c r="I24" s="121"/>
      <c r="J24" s="49"/>
    </row>
    <row r="25" spans="1:10" ht="8.1" customHeight="1" x14ac:dyDescent="0.2">
      <c r="A25" s="49"/>
      <c r="B25" s="14"/>
      <c r="C25" s="32"/>
      <c r="D25" s="16"/>
      <c r="E25" s="33"/>
      <c r="F25" s="13"/>
      <c r="G25" s="33"/>
      <c r="H25" s="13"/>
      <c r="I25" s="47"/>
      <c r="J25" s="49"/>
    </row>
    <row r="26" spans="1:10" ht="18.75" customHeight="1" x14ac:dyDescent="0.2">
      <c r="A26" s="49"/>
      <c r="B26" s="10" t="s">
        <v>55</v>
      </c>
      <c r="C26" s="11"/>
      <c r="D26" s="11"/>
      <c r="E26" s="11"/>
      <c r="F26" s="11"/>
      <c r="G26" s="11"/>
      <c r="H26" s="11"/>
      <c r="I26" s="121"/>
      <c r="J26" s="49"/>
    </row>
    <row r="27" spans="1:10" ht="8.1" customHeight="1" x14ac:dyDescent="0.2">
      <c r="A27" s="49"/>
      <c r="B27" s="14"/>
      <c r="C27" s="32"/>
      <c r="D27" s="16"/>
      <c r="E27" s="33"/>
      <c r="F27" s="13"/>
      <c r="G27" s="33"/>
      <c r="H27" s="13"/>
      <c r="I27" s="47"/>
      <c r="J27" s="49"/>
    </row>
    <row r="28" spans="1:10" ht="18.75" customHeight="1" x14ac:dyDescent="0.2">
      <c r="A28" s="49"/>
      <c r="B28" s="27" t="s">
        <v>56</v>
      </c>
      <c r="C28" s="29"/>
      <c r="D28" s="29"/>
      <c r="E28" s="29"/>
      <c r="F28" s="29"/>
      <c r="G28" s="29"/>
      <c r="H28" s="119"/>
      <c r="I28" s="122"/>
      <c r="J28" s="49"/>
    </row>
    <row r="29" spans="1:10" ht="30" customHeight="1" thickBot="1" x14ac:dyDescent="0.25">
      <c r="A29" s="49"/>
      <c r="B29" s="35"/>
      <c r="C29" s="38"/>
      <c r="D29" s="39"/>
      <c r="E29" s="48"/>
      <c r="F29" s="38"/>
      <c r="G29" s="38"/>
      <c r="H29" s="39"/>
      <c r="I29" s="40"/>
      <c r="J29" s="49"/>
    </row>
    <row r="30" spans="1:10" ht="12.75" customHeight="1" thickBot="1" x14ac:dyDescent="0.25">
      <c r="A30" s="49"/>
      <c r="B30" s="49"/>
      <c r="C30" s="49"/>
      <c r="D30" s="62"/>
      <c r="E30" s="12"/>
      <c r="F30" s="12"/>
      <c r="G30" s="12"/>
      <c r="H30" s="12"/>
      <c r="I30" s="12"/>
      <c r="J30" s="12"/>
    </row>
    <row r="31" spans="1:10" ht="53.85" customHeight="1" x14ac:dyDescent="0.25">
      <c r="A31" s="49"/>
      <c r="B31" s="5" t="s">
        <v>7</v>
      </c>
      <c r="C31" s="3"/>
      <c r="D31" s="3"/>
      <c r="E31" s="3"/>
      <c r="F31" s="4"/>
      <c r="G31" s="69" t="s">
        <v>44</v>
      </c>
      <c r="H31" s="4"/>
      <c r="I31" s="110" t="s">
        <v>46</v>
      </c>
      <c r="J31" s="49"/>
    </row>
    <row r="32" spans="1:10" ht="18" customHeight="1" x14ac:dyDescent="0.25">
      <c r="A32" s="49"/>
      <c r="B32" s="24"/>
      <c r="C32" s="26"/>
      <c r="D32" s="26"/>
      <c r="E32" s="26"/>
      <c r="F32" s="26"/>
      <c r="G32" s="108" t="s">
        <v>45</v>
      </c>
      <c r="H32" s="26"/>
      <c r="I32" s="109" t="s">
        <v>43</v>
      </c>
      <c r="J32" s="49"/>
    </row>
    <row r="33" spans="1:10" ht="18.75" customHeight="1" x14ac:dyDescent="0.2">
      <c r="A33" s="49"/>
      <c r="B33" s="10" t="s">
        <v>5</v>
      </c>
      <c r="C33" s="31"/>
      <c r="D33" s="31"/>
      <c r="E33" s="31"/>
      <c r="F33" s="11"/>
      <c r="G33" s="78"/>
      <c r="H33" s="12"/>
      <c r="I33" s="127">
        <f>C12*E12*G33</f>
        <v>0</v>
      </c>
      <c r="J33" s="49"/>
    </row>
    <row r="34" spans="1:10" ht="8.1" customHeight="1" x14ac:dyDescent="0.2">
      <c r="A34" s="49"/>
      <c r="B34" s="14"/>
      <c r="C34" s="32"/>
      <c r="D34" s="16"/>
      <c r="E34" s="33"/>
      <c r="F34" s="13"/>
      <c r="G34" s="17"/>
      <c r="H34" s="13"/>
      <c r="I34" s="47"/>
      <c r="J34" s="49"/>
    </row>
    <row r="35" spans="1:10" ht="18.75" customHeight="1" x14ac:dyDescent="0.2">
      <c r="A35" s="49"/>
      <c r="B35" s="10" t="s">
        <v>6</v>
      </c>
      <c r="C35" s="11"/>
      <c r="D35" s="11"/>
      <c r="E35" s="11"/>
      <c r="F35" s="11"/>
      <c r="G35" s="78"/>
      <c r="H35" s="11"/>
      <c r="I35" s="127">
        <f>C14*E14*G35</f>
        <v>0</v>
      </c>
      <c r="J35" s="49"/>
    </row>
    <row r="36" spans="1:10" ht="8.1" customHeight="1" x14ac:dyDescent="0.2">
      <c r="A36" s="49"/>
      <c r="B36" s="14"/>
      <c r="C36" s="32"/>
      <c r="D36" s="16"/>
      <c r="E36" s="33"/>
      <c r="F36" s="13"/>
      <c r="G36" s="17"/>
      <c r="H36" s="13"/>
      <c r="I36" s="47"/>
      <c r="J36" s="49"/>
    </row>
    <row r="37" spans="1:10" ht="18.75" customHeight="1" x14ac:dyDescent="0.2">
      <c r="A37" s="49"/>
      <c r="B37" s="10" t="s">
        <v>48</v>
      </c>
      <c r="C37" s="11"/>
      <c r="D37" s="11"/>
      <c r="E37" s="11"/>
      <c r="F37" s="11"/>
      <c r="G37" s="78"/>
      <c r="H37" s="11"/>
      <c r="I37" s="127">
        <f>C16*E16*G37</f>
        <v>0</v>
      </c>
      <c r="J37" s="49"/>
    </row>
    <row r="38" spans="1:10" ht="8.1" customHeight="1" x14ac:dyDescent="0.2">
      <c r="A38" s="49"/>
      <c r="B38" s="14"/>
      <c r="C38" s="32"/>
      <c r="D38" s="16"/>
      <c r="E38" s="33"/>
      <c r="F38" s="13"/>
      <c r="G38" s="33"/>
      <c r="H38" s="13"/>
      <c r="I38" s="47"/>
      <c r="J38" s="49"/>
    </row>
    <row r="39" spans="1:10" ht="18.75" customHeight="1" x14ac:dyDescent="0.2">
      <c r="A39" s="49"/>
      <c r="B39" s="27" t="s">
        <v>37</v>
      </c>
      <c r="C39" s="29"/>
      <c r="D39" s="29"/>
      <c r="E39" s="29"/>
      <c r="F39" s="29"/>
      <c r="G39" s="29"/>
      <c r="H39" s="119"/>
      <c r="I39" s="122"/>
      <c r="J39" s="49"/>
    </row>
    <row r="40" spans="1:10" ht="8.1" customHeight="1" thickBot="1" x14ac:dyDescent="0.25">
      <c r="A40" s="49"/>
      <c r="B40" s="35"/>
      <c r="C40" s="36"/>
      <c r="D40" s="37"/>
      <c r="E40" s="38"/>
      <c r="F40" s="39"/>
      <c r="G40" s="38"/>
      <c r="H40" s="39"/>
      <c r="I40" s="40"/>
      <c r="J40" s="49"/>
    </row>
    <row r="41" spans="1:10" ht="8.1" customHeight="1" x14ac:dyDescent="0.2">
      <c r="A41" s="49"/>
      <c r="B41" s="53"/>
      <c r="C41" s="50"/>
      <c r="D41" s="51"/>
      <c r="E41" s="52"/>
      <c r="F41" s="12"/>
      <c r="G41" s="52"/>
      <c r="H41" s="12"/>
      <c r="I41" s="52"/>
      <c r="J41" s="49"/>
    </row>
    <row r="42" spans="1:10" ht="12.75" customHeight="1" x14ac:dyDescent="0.2">
      <c r="A42" s="49"/>
      <c r="B42" s="123" t="s">
        <v>64</v>
      </c>
      <c r="C42" s="62"/>
      <c r="D42" s="12"/>
      <c r="E42" s="12"/>
      <c r="F42" s="105" t="s">
        <v>0</v>
      </c>
      <c r="G42" s="12"/>
      <c r="H42" s="12"/>
      <c r="I42" s="12"/>
      <c r="J42" s="49"/>
    </row>
    <row r="43" spans="1:10" ht="12.75" customHeight="1" x14ac:dyDescent="0.2">
      <c r="A43" s="49"/>
      <c r="B43" s="113" t="s">
        <v>62</v>
      </c>
      <c r="C43" s="49"/>
      <c r="D43" s="49"/>
      <c r="E43" s="49"/>
      <c r="F43" s="49"/>
      <c r="G43" s="49"/>
      <c r="H43" s="49"/>
      <c r="I43" s="49"/>
      <c r="J43" s="49"/>
    </row>
    <row r="44" spans="1:10" ht="24" customHeight="1" x14ac:dyDescent="0.2">
      <c r="A44" s="49"/>
      <c r="B44" s="113"/>
      <c r="C44" s="49"/>
      <c r="D44" s="49"/>
      <c r="E44" s="49"/>
      <c r="F44" s="49"/>
      <c r="G44" s="49"/>
      <c r="H44" s="49"/>
      <c r="I44" s="49"/>
      <c r="J44" s="49"/>
    </row>
  </sheetData>
  <sheetProtection password="CE4B" sheet="1" objects="1" scenarios="1" selectLockedCells="1"/>
  <mergeCells count="1">
    <mergeCell ref="B4:E4"/>
  </mergeCells>
  <phoneticPr fontId="0" type="noConversion"/>
  <pageMargins left="0.78740157480314965" right="0.78740157480314965" top="0.9055118110236221" bottom="0.62992125984251968" header="0.51181102362204722" footer="0.55118110236220474"/>
  <pageSetup paperSize="9" scale="72" orientation="portrait" verticalDpi="0"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28"/>
  <sheetViews>
    <sheetView showGridLines="0" zoomScaleNormal="100" workbookViewId="0">
      <selection activeCell="B4" sqref="B4"/>
    </sheetView>
  </sheetViews>
  <sheetFormatPr baseColWidth="10" defaultRowHeight="12.75" x14ac:dyDescent="0.2"/>
  <cols>
    <col min="1" max="1" width="2.7109375" customWidth="1"/>
    <col min="2" max="2" width="86.85546875" customWidth="1"/>
    <col min="3" max="3" width="13" customWidth="1"/>
    <col min="4" max="4" width="2.42578125" customWidth="1"/>
    <col min="5" max="5" width="13" customWidth="1"/>
    <col min="6" max="6" width="2.7109375" customWidth="1"/>
  </cols>
  <sheetData>
    <row r="1" spans="1:6" ht="8.1" customHeight="1" x14ac:dyDescent="0.2">
      <c r="A1" s="49"/>
      <c r="B1" s="49"/>
      <c r="C1" s="49"/>
      <c r="D1" s="49"/>
      <c r="E1" s="49"/>
      <c r="F1" s="49"/>
    </row>
    <row r="2" spans="1:6" ht="50.1" customHeight="1" thickBot="1" x14ac:dyDescent="0.25">
      <c r="A2" s="49"/>
      <c r="B2" s="56"/>
      <c r="C2" s="56"/>
      <c r="D2" s="56"/>
      <c r="E2" s="57"/>
      <c r="F2" s="49"/>
    </row>
    <row r="3" spans="1:6" ht="8.1" customHeight="1" x14ac:dyDescent="0.2">
      <c r="A3" s="49"/>
      <c r="B3" s="12"/>
      <c r="C3" s="12"/>
      <c r="D3" s="12"/>
      <c r="E3" s="58"/>
      <c r="F3" s="49"/>
    </row>
    <row r="4" spans="1:6" ht="23.25" x14ac:dyDescent="0.35">
      <c r="A4" s="49"/>
      <c r="B4" s="107" t="str">
        <f>'1 Basisdaten'!B4</f>
        <v>Bezeichnung der Maßnahme (Bitte hier eingeben.)</v>
      </c>
      <c r="C4" s="7"/>
      <c r="D4" s="7"/>
      <c r="E4" s="106" t="s">
        <v>3</v>
      </c>
      <c r="F4" s="49"/>
    </row>
    <row r="5" spans="1:6" ht="8.1" customHeight="1" thickBot="1" x14ac:dyDescent="0.3">
      <c r="A5" s="49"/>
      <c r="B5" s="59"/>
      <c r="C5" s="49"/>
      <c r="D5" s="49"/>
      <c r="E5" s="49"/>
      <c r="F5" s="49"/>
    </row>
    <row r="6" spans="1:6" ht="28.35" customHeight="1" x14ac:dyDescent="0.2">
      <c r="A6" s="49"/>
      <c r="B6" s="2" t="s">
        <v>13</v>
      </c>
      <c r="C6" s="41" t="s">
        <v>1</v>
      </c>
      <c r="D6" s="4"/>
      <c r="E6" s="42" t="s">
        <v>47</v>
      </c>
      <c r="F6" s="49"/>
    </row>
    <row r="7" spans="1:6" ht="18" customHeight="1" x14ac:dyDescent="0.25">
      <c r="A7" s="49"/>
      <c r="B7" s="24"/>
      <c r="C7" s="111" t="s">
        <v>43</v>
      </c>
      <c r="D7" s="26"/>
      <c r="E7" s="112" t="s">
        <v>43</v>
      </c>
      <c r="F7" s="49"/>
    </row>
    <row r="8" spans="1:6" ht="18.75" customHeight="1" x14ac:dyDescent="0.2">
      <c r="A8" s="49"/>
      <c r="B8" s="10" t="s">
        <v>10</v>
      </c>
      <c r="C8" s="44">
        <f>'1 Basisdaten'!I8+'1 Basisdaten'!I10</f>
        <v>0</v>
      </c>
      <c r="D8" s="88"/>
      <c r="E8" s="81" t="e">
        <f>C8/'1 Basisdaten'!$C8</f>
        <v>#DIV/0!</v>
      </c>
      <c r="F8" s="49"/>
    </row>
    <row r="9" spans="1:6" ht="8.1" customHeight="1" x14ac:dyDescent="0.2">
      <c r="A9" s="49"/>
      <c r="B9" s="14"/>
      <c r="C9" s="87"/>
      <c r="D9" s="89"/>
      <c r="E9" s="90"/>
      <c r="F9" s="49"/>
    </row>
    <row r="10" spans="1:6" ht="18.75" customHeight="1" x14ac:dyDescent="0.2">
      <c r="A10" s="49"/>
      <c r="B10" s="10" t="s">
        <v>9</v>
      </c>
      <c r="C10" s="44">
        <f>'1 Basisdaten'!I20</f>
        <v>0</v>
      </c>
      <c r="D10" s="88"/>
      <c r="E10" s="81" t="e">
        <f>C10/'1 Basisdaten'!$C8</f>
        <v>#DIV/0!</v>
      </c>
      <c r="F10" s="49"/>
    </row>
    <row r="11" spans="1:6" ht="8.1" customHeight="1" thickBot="1" x14ac:dyDescent="0.25">
      <c r="A11" s="49"/>
      <c r="B11" s="14"/>
      <c r="C11" s="87"/>
      <c r="D11" s="89"/>
      <c r="E11" s="90"/>
      <c r="F11" s="49"/>
    </row>
    <row r="12" spans="1:6" ht="18.75" customHeight="1" thickBot="1" x14ac:dyDescent="0.25">
      <c r="A12" s="49"/>
      <c r="B12" s="91" t="s">
        <v>30</v>
      </c>
      <c r="C12" s="92">
        <f>C8+C10</f>
        <v>0</v>
      </c>
      <c r="D12" s="93"/>
      <c r="E12" s="94" t="e">
        <f>E8+E10</f>
        <v>#DIV/0!</v>
      </c>
      <c r="F12" s="49"/>
    </row>
    <row r="13" spans="1:6" ht="8.1" customHeight="1" x14ac:dyDescent="0.2">
      <c r="A13" s="49"/>
      <c r="B13" s="14"/>
      <c r="C13" s="87"/>
      <c r="D13" s="89"/>
      <c r="E13" s="95"/>
      <c r="F13" s="49"/>
    </row>
    <row r="14" spans="1:6" ht="18.75" customHeight="1" x14ac:dyDescent="0.2">
      <c r="A14" s="49"/>
      <c r="B14" s="96" t="s">
        <v>2</v>
      </c>
      <c r="C14" s="44">
        <f>'1 Basisdaten'!I12+'1 Basisdaten'!I14+'1 Basisdaten'!I24+'1 Basisdaten'!I26-'1 Basisdaten'!I33-'1 Basisdaten'!I35</f>
        <v>0</v>
      </c>
      <c r="D14" s="97"/>
      <c r="E14" s="98"/>
      <c r="F14" s="49"/>
    </row>
    <row r="15" spans="1:6" ht="8.1" customHeight="1" x14ac:dyDescent="0.2">
      <c r="A15" s="49"/>
      <c r="B15" s="14"/>
      <c r="C15" s="87"/>
      <c r="D15" s="97"/>
      <c r="E15" s="98"/>
      <c r="F15" s="49"/>
    </row>
    <row r="16" spans="1:6" ht="18.75" customHeight="1" x14ac:dyDescent="0.2">
      <c r="A16" s="49"/>
      <c r="B16" s="96" t="s">
        <v>8</v>
      </c>
      <c r="C16" s="44">
        <f>'1 Basisdaten'!I16-'1 Basisdaten'!I37</f>
        <v>0</v>
      </c>
      <c r="D16" s="97"/>
      <c r="E16" s="98"/>
      <c r="F16" s="49"/>
    </row>
    <row r="17" spans="1:6" ht="8.1" customHeight="1" x14ac:dyDescent="0.25">
      <c r="A17" s="49"/>
      <c r="B17" s="99"/>
      <c r="C17" s="100"/>
      <c r="D17" s="97"/>
      <c r="E17" s="98"/>
      <c r="F17" s="49"/>
    </row>
    <row r="18" spans="1:6" ht="18.75" customHeight="1" x14ac:dyDescent="0.2">
      <c r="A18" s="49"/>
      <c r="B18" s="10" t="s">
        <v>11</v>
      </c>
      <c r="C18" s="44">
        <f>'1 Basisdaten'!I22+'1 Basisdaten'!I28-'1 Basisdaten'!I39</f>
        <v>0</v>
      </c>
      <c r="D18" s="97"/>
      <c r="E18" s="98"/>
      <c r="F18" s="49"/>
    </row>
    <row r="19" spans="1:6" ht="8.1" customHeight="1" thickBot="1" x14ac:dyDescent="0.25">
      <c r="A19" s="49"/>
      <c r="B19" s="14"/>
      <c r="C19" s="87"/>
      <c r="D19" s="97"/>
      <c r="E19" s="98"/>
      <c r="F19" s="49"/>
    </row>
    <row r="20" spans="1:6" ht="18.75" customHeight="1" thickBot="1" x14ac:dyDescent="0.25">
      <c r="A20" s="49"/>
      <c r="B20" s="91" t="s">
        <v>31</v>
      </c>
      <c r="C20" s="92">
        <f>C12+C14+C16+C18</f>
        <v>0</v>
      </c>
      <c r="D20" s="101"/>
      <c r="E20" s="102"/>
      <c r="F20" s="49"/>
    </row>
    <row r="21" spans="1:6" ht="8.1" customHeight="1" x14ac:dyDescent="0.2">
      <c r="A21" s="49"/>
      <c r="B21" s="14"/>
      <c r="C21" s="87"/>
      <c r="D21" s="97"/>
      <c r="E21" s="98"/>
      <c r="F21" s="49"/>
    </row>
    <row r="22" spans="1:6" ht="18.75" customHeight="1" x14ac:dyDescent="0.2">
      <c r="A22" s="49"/>
      <c r="B22" s="10" t="s">
        <v>12</v>
      </c>
      <c r="C22" s="44">
        <f>'1 Basisdaten'!I33+'1 Basisdaten'!I35+'1 Basisdaten'!I37+'1 Basisdaten'!I39</f>
        <v>0</v>
      </c>
      <c r="D22" s="101"/>
      <c r="E22" s="102"/>
      <c r="F22" s="49"/>
    </row>
    <row r="23" spans="1:6" ht="8.1" customHeight="1" thickBot="1" x14ac:dyDescent="0.25">
      <c r="A23" s="49"/>
      <c r="B23" s="14"/>
      <c r="C23" s="87"/>
      <c r="D23" s="97"/>
      <c r="E23" s="98"/>
      <c r="F23" s="49"/>
    </row>
    <row r="24" spans="1:6" ht="18.75" customHeight="1" thickBot="1" x14ac:dyDescent="0.25">
      <c r="A24" s="49"/>
      <c r="B24" s="103" t="s">
        <v>32</v>
      </c>
      <c r="C24" s="104">
        <f>C20+C22</f>
        <v>0</v>
      </c>
      <c r="D24" s="101"/>
      <c r="E24" s="102"/>
      <c r="F24" s="49"/>
    </row>
    <row r="25" spans="1:6" ht="30" customHeight="1" thickBot="1" x14ac:dyDescent="0.25">
      <c r="A25" s="49"/>
      <c r="B25" s="35"/>
      <c r="C25" s="38"/>
      <c r="D25" s="39"/>
      <c r="E25" s="40"/>
      <c r="F25" s="49"/>
    </row>
    <row r="26" spans="1:6" ht="8.1" customHeight="1" x14ac:dyDescent="0.2">
      <c r="A26" s="12"/>
      <c r="B26" s="53"/>
      <c r="C26" s="50"/>
      <c r="D26" s="50"/>
      <c r="E26" s="51"/>
      <c r="F26" s="52"/>
    </row>
    <row r="27" spans="1:6" ht="12.75" customHeight="1" x14ac:dyDescent="0.2">
      <c r="A27" s="49"/>
      <c r="B27" s="123" t="s">
        <v>64</v>
      </c>
      <c r="C27" s="117" t="s">
        <v>0</v>
      </c>
      <c r="D27" s="12"/>
      <c r="E27" s="12"/>
      <c r="F27" s="49"/>
    </row>
    <row r="28" spans="1:6" s="129" customFormat="1" ht="25.5" customHeight="1" x14ac:dyDescent="0.2">
      <c r="A28" s="128"/>
      <c r="B28" s="130" t="s">
        <v>62</v>
      </c>
      <c r="C28" s="128"/>
      <c r="D28" s="128"/>
      <c r="E28" s="128"/>
      <c r="F28" s="128"/>
    </row>
  </sheetData>
  <sheetProtection password="CE4B" sheet="1" objects="1" scenarios="1" selectLockedCells="1"/>
  <pageMargins left="0.78740157480314965" right="0.78740157480314965" top="0.9055118110236221" bottom="0.39370078740157483" header="0.47244094488188981" footer="0.39370078740157483"/>
  <pageSetup paperSize="9" scale="72" orientation="portrait" verticalDpi="0"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5"/>
  <sheetViews>
    <sheetView showGridLines="0" topLeftCell="A12" zoomScaleNormal="100" workbookViewId="0">
      <selection activeCell="C20" sqref="C20"/>
    </sheetView>
  </sheetViews>
  <sheetFormatPr baseColWidth="10" defaultRowHeight="12.75" x14ac:dyDescent="0.2"/>
  <cols>
    <col min="1" max="1" width="2.7109375" customWidth="1"/>
    <col min="2" max="2" width="56.140625" customWidth="1"/>
    <col min="3" max="3" width="9.42578125" style="1" customWidth="1"/>
    <col min="4" max="7" width="9.42578125" customWidth="1"/>
    <col min="8" max="8" width="2.7109375" customWidth="1"/>
    <col min="9" max="9" width="9.42578125" customWidth="1"/>
    <col min="10" max="10" width="2.7109375" customWidth="1"/>
  </cols>
  <sheetData>
    <row r="1" spans="1:10" ht="8.1" customHeight="1" x14ac:dyDescent="0.2">
      <c r="A1" s="70"/>
      <c r="B1" s="70"/>
      <c r="C1" s="71"/>
      <c r="D1" s="70"/>
      <c r="E1" s="70"/>
      <c r="F1" s="70"/>
      <c r="G1" s="70"/>
      <c r="H1" s="70"/>
      <c r="I1" s="70"/>
      <c r="J1" s="70"/>
    </row>
    <row r="2" spans="1:10" ht="50.1" customHeight="1" thickBot="1" x14ac:dyDescent="0.25">
      <c r="A2" s="70"/>
      <c r="B2" s="72"/>
      <c r="C2" s="72"/>
      <c r="D2" s="72"/>
      <c r="E2" s="82"/>
      <c r="F2" s="72"/>
      <c r="G2" s="72"/>
      <c r="H2" s="72"/>
      <c r="I2" s="73"/>
      <c r="J2" s="70"/>
    </row>
    <row r="3" spans="1:10" ht="8.1" customHeight="1" x14ac:dyDescent="0.2">
      <c r="A3" s="70"/>
      <c r="B3" s="74"/>
      <c r="C3" s="74"/>
      <c r="D3" s="74"/>
      <c r="E3" s="74"/>
      <c r="F3" s="74"/>
      <c r="G3" s="74"/>
      <c r="H3" s="74"/>
      <c r="I3" s="75"/>
      <c r="J3" s="70"/>
    </row>
    <row r="4" spans="1:10" ht="23.25" x14ac:dyDescent="0.35">
      <c r="A4" s="70"/>
      <c r="B4" s="9" t="str">
        <f>'1 Basisdaten'!B4</f>
        <v>Bezeichnung der Maßnahme (Bitte hier eingeben.)</v>
      </c>
      <c r="C4" s="6"/>
      <c r="D4" s="7"/>
      <c r="E4" s="7"/>
      <c r="F4" s="7"/>
      <c r="G4" s="7"/>
      <c r="H4" s="7"/>
      <c r="I4" s="8"/>
      <c r="J4" s="70"/>
    </row>
    <row r="5" spans="1:10" ht="8.1" customHeight="1" thickBot="1" x14ac:dyDescent="0.3">
      <c r="A5" s="70"/>
      <c r="B5" s="76"/>
      <c r="C5" s="71"/>
      <c r="D5" s="70"/>
      <c r="E5" s="70"/>
      <c r="F5" s="70"/>
      <c r="G5" s="70"/>
      <c r="H5" s="70"/>
      <c r="I5" s="70"/>
      <c r="J5" s="70"/>
    </row>
    <row r="6" spans="1:10" ht="38.25" customHeight="1" x14ac:dyDescent="0.2">
      <c r="A6" s="70"/>
      <c r="B6" s="5" t="s">
        <v>60</v>
      </c>
      <c r="C6" s="20" t="s">
        <v>14</v>
      </c>
      <c r="D6" s="20" t="s">
        <v>14</v>
      </c>
      <c r="E6" s="20" t="s">
        <v>14</v>
      </c>
      <c r="F6" s="20" t="s">
        <v>14</v>
      </c>
      <c r="G6" s="20" t="s">
        <v>14</v>
      </c>
      <c r="H6" s="4"/>
      <c r="I6" s="45" t="s">
        <v>17</v>
      </c>
      <c r="J6" s="70"/>
    </row>
    <row r="7" spans="1:10" ht="18.75" customHeight="1" x14ac:dyDescent="0.2">
      <c r="A7" s="70"/>
      <c r="B7" s="66" t="s">
        <v>21</v>
      </c>
      <c r="C7" s="63"/>
      <c r="D7" s="63"/>
      <c r="E7" s="63"/>
      <c r="F7" s="63"/>
      <c r="G7" s="63"/>
      <c r="H7" s="26"/>
      <c r="I7" s="126" t="s">
        <v>1</v>
      </c>
      <c r="J7" s="70"/>
    </row>
    <row r="8" spans="1:10" ht="15" customHeight="1" x14ac:dyDescent="0.2">
      <c r="A8" s="70"/>
      <c r="B8" s="10" t="s">
        <v>23</v>
      </c>
      <c r="C8" s="19"/>
      <c r="D8" s="19"/>
      <c r="E8" s="19"/>
      <c r="F8" s="19"/>
      <c r="G8" s="19"/>
      <c r="H8" s="68"/>
      <c r="I8" s="67"/>
      <c r="J8" s="70"/>
    </row>
    <row r="9" spans="1:10" ht="8.1" customHeight="1" x14ac:dyDescent="0.2">
      <c r="A9" s="70"/>
      <c r="B9" s="14"/>
      <c r="C9" s="15"/>
      <c r="D9" s="17"/>
      <c r="E9" s="17"/>
      <c r="F9" s="17"/>
      <c r="G9" s="17"/>
      <c r="H9" s="13"/>
      <c r="I9" s="47"/>
      <c r="J9" s="70"/>
    </row>
    <row r="10" spans="1:10" ht="15" customHeight="1" x14ac:dyDescent="0.2">
      <c r="A10" s="70"/>
      <c r="B10" s="10" t="s">
        <v>19</v>
      </c>
      <c r="C10" s="79"/>
      <c r="D10" s="79"/>
      <c r="E10" s="79"/>
      <c r="F10" s="79"/>
      <c r="G10" s="79"/>
      <c r="H10" s="12"/>
      <c r="I10" s="81" t="e">
        <f>(C10*C$8+D10*D$8+E10*E$8+F10*F$8+G10*G$8)/SUM(C$8:G$8)</f>
        <v>#DIV/0!</v>
      </c>
      <c r="J10" s="70"/>
    </row>
    <row r="11" spans="1:10" ht="8.1" customHeight="1" x14ac:dyDescent="0.2">
      <c r="A11" s="70"/>
      <c r="B11" s="14"/>
      <c r="C11" s="18"/>
      <c r="D11" s="17"/>
      <c r="E11" s="17"/>
      <c r="F11" s="17"/>
      <c r="G11" s="17"/>
      <c r="H11" s="13"/>
      <c r="I11" s="47"/>
      <c r="J11" s="70"/>
    </row>
    <row r="12" spans="1:10" ht="15" customHeight="1" x14ac:dyDescent="0.2">
      <c r="A12" s="70"/>
      <c r="B12" s="55" t="s">
        <v>20</v>
      </c>
      <c r="C12" s="19"/>
      <c r="D12" s="19"/>
      <c r="E12" s="19"/>
      <c r="F12" s="19"/>
      <c r="G12" s="19"/>
      <c r="H12" s="12"/>
      <c r="I12" s="46" t="e">
        <f>(C12*C$8+D12*D$8+E12*E$8+F12*F$8+G12*G$8)/SUM(C$8:G$8)</f>
        <v>#DIV/0!</v>
      </c>
      <c r="J12" s="70"/>
    </row>
    <row r="13" spans="1:10" ht="8.1" customHeight="1" x14ac:dyDescent="0.2">
      <c r="A13" s="70"/>
      <c r="B13" s="14"/>
      <c r="C13" s="18"/>
      <c r="D13" s="17"/>
      <c r="E13" s="17"/>
      <c r="F13" s="17"/>
      <c r="G13" s="17"/>
      <c r="H13" s="13"/>
      <c r="I13" s="47"/>
      <c r="J13" s="70"/>
    </row>
    <row r="14" spans="1:10" ht="30" customHeight="1" x14ac:dyDescent="0.2">
      <c r="A14" s="70"/>
      <c r="B14" s="55" t="s">
        <v>15</v>
      </c>
      <c r="C14" s="84">
        <v>0.25</v>
      </c>
      <c r="D14" s="84">
        <v>0.25</v>
      </c>
      <c r="E14" s="84">
        <v>0.25</v>
      </c>
      <c r="F14" s="84">
        <v>0.25</v>
      </c>
      <c r="G14" s="84">
        <v>0.25</v>
      </c>
      <c r="H14" s="12"/>
      <c r="I14" s="83" t="e">
        <f>(C14*C$8+D14*D$8+E14*E$8+F14*F$8+G14*G$8)/SUM(C$8:G$8)</f>
        <v>#DIV/0!</v>
      </c>
      <c r="J14" s="70"/>
    </row>
    <row r="15" spans="1:10" ht="8.1" customHeight="1" x14ac:dyDescent="0.2">
      <c r="A15" s="70"/>
      <c r="B15" s="14"/>
      <c r="C15" s="18"/>
      <c r="D15" s="17"/>
      <c r="E15" s="17"/>
      <c r="F15" s="17"/>
      <c r="G15" s="17"/>
      <c r="H15" s="13"/>
      <c r="I15" s="47"/>
      <c r="J15" s="70"/>
    </row>
    <row r="16" spans="1:10" ht="15" customHeight="1" x14ac:dyDescent="0.2">
      <c r="A16" s="70"/>
      <c r="B16" s="10" t="s">
        <v>16</v>
      </c>
      <c r="C16" s="78"/>
      <c r="D16" s="78"/>
      <c r="E16" s="78"/>
      <c r="F16" s="78"/>
      <c r="G16" s="78"/>
      <c r="H16" s="12"/>
      <c r="I16" s="80" t="e">
        <f>(C16*C$8+D16*D$8+E16*E$8+F16*F$8+G16*G$8)/SUM(C$8:G$8)</f>
        <v>#DIV/0!</v>
      </c>
      <c r="J16" s="70"/>
    </row>
    <row r="17" spans="1:10" ht="8.1" customHeight="1" x14ac:dyDescent="0.2">
      <c r="A17" s="70"/>
      <c r="B17" s="14"/>
      <c r="C17" s="18"/>
      <c r="D17" s="17"/>
      <c r="E17" s="17"/>
      <c r="F17" s="17"/>
      <c r="G17" s="17"/>
      <c r="H17" s="13"/>
      <c r="I17" s="47"/>
      <c r="J17" s="70"/>
    </row>
    <row r="18" spans="1:10" ht="15" customHeight="1" x14ac:dyDescent="0.2">
      <c r="A18" s="70"/>
      <c r="B18" s="10" t="s">
        <v>18</v>
      </c>
      <c r="C18" s="78"/>
      <c r="D18" s="78"/>
      <c r="E18" s="78"/>
      <c r="F18" s="78"/>
      <c r="G18" s="78"/>
      <c r="H18" s="12"/>
      <c r="I18" s="80" t="e">
        <f>(C18*C$8+D18*D$8+E18*E$8+F18*F$8+G18*G$8)/SUM(C$8:G$8)</f>
        <v>#DIV/0!</v>
      </c>
      <c r="J18" s="70"/>
    </row>
    <row r="19" spans="1:10" ht="8.1" customHeight="1" x14ac:dyDescent="0.2">
      <c r="A19" s="70"/>
      <c r="B19" s="14"/>
      <c r="C19" s="18"/>
      <c r="D19" s="17"/>
      <c r="E19" s="17"/>
      <c r="F19" s="17"/>
      <c r="G19" s="17"/>
      <c r="H19" s="13"/>
      <c r="I19" s="47"/>
      <c r="J19" s="70"/>
    </row>
    <row r="20" spans="1:10" ht="15" customHeight="1" x14ac:dyDescent="0.2">
      <c r="A20" s="70"/>
      <c r="B20" s="10" t="s">
        <v>22</v>
      </c>
      <c r="C20" s="19"/>
      <c r="D20" s="19"/>
      <c r="E20" s="19"/>
      <c r="F20" s="19"/>
      <c r="G20" s="19"/>
      <c r="H20" s="12"/>
      <c r="I20" s="80" t="e">
        <f>(C20*C$8+D20*D$8+E20*E$8+F20*F$8+G20*G$8)/SUM(C$8:G$8)</f>
        <v>#DIV/0!</v>
      </c>
      <c r="J20" s="70"/>
    </row>
    <row r="21" spans="1:10" ht="8.1" customHeight="1" thickBot="1" x14ac:dyDescent="0.25">
      <c r="A21" s="70"/>
      <c r="B21" s="14"/>
      <c r="C21" s="43"/>
      <c r="D21" s="33"/>
      <c r="E21" s="33"/>
      <c r="F21" s="33"/>
      <c r="G21" s="33"/>
      <c r="H21" s="13"/>
      <c r="I21" s="47"/>
      <c r="J21" s="70"/>
    </row>
    <row r="22" spans="1:10" ht="18.75" customHeight="1" thickTop="1" thickBot="1" x14ac:dyDescent="0.25">
      <c r="A22" s="70"/>
      <c r="B22" s="64" t="s">
        <v>28</v>
      </c>
      <c r="C22" s="118" t="e">
        <f>(((C10*C16*52)+C12)*(1+C14))/(((C18*52)-C20)*(C16/C18))</f>
        <v>#DIV/0!</v>
      </c>
      <c r="D22" s="118" t="e">
        <f>(((D10*D16*52)+D12)*(1+D14))/(((D18*52)-D20)*(D16/D18))</f>
        <v>#DIV/0!</v>
      </c>
      <c r="E22" s="118" t="e">
        <f t="shared" ref="E22:G22" si="0">(((E10*E16*52)+E12)*(1+E14))/(((E18*52)-E20)*(E16/E18))</f>
        <v>#DIV/0!</v>
      </c>
      <c r="F22" s="118" t="e">
        <f t="shared" si="0"/>
        <v>#DIV/0!</v>
      </c>
      <c r="G22" s="118" t="e">
        <f t="shared" si="0"/>
        <v>#DIV/0!</v>
      </c>
      <c r="H22" s="65"/>
      <c r="I22" s="85" t="e">
        <f>(((I10*I16*52)+I12)*(1+I14))/(((I18*52)-I20)*(I16/I18))</f>
        <v>#DIV/0!</v>
      </c>
      <c r="J22" s="70"/>
    </row>
    <row r="23" spans="1:10" ht="38.25" customHeight="1" thickBot="1" x14ac:dyDescent="0.25">
      <c r="A23" s="70"/>
      <c r="B23" s="14"/>
      <c r="C23" s="22"/>
      <c r="D23" s="16"/>
      <c r="E23" s="23"/>
      <c r="F23" s="13"/>
      <c r="G23" s="23"/>
      <c r="H23" s="13"/>
      <c r="I23" s="40"/>
      <c r="J23" s="70"/>
    </row>
    <row r="24" spans="1:10" ht="38.25" customHeight="1" x14ac:dyDescent="0.2">
      <c r="A24" s="70"/>
      <c r="B24" s="5" t="s">
        <v>61</v>
      </c>
      <c r="C24" s="20" t="s">
        <v>25</v>
      </c>
      <c r="D24" s="20" t="s">
        <v>25</v>
      </c>
      <c r="E24" s="20" t="s">
        <v>25</v>
      </c>
      <c r="F24" s="20" t="s">
        <v>25</v>
      </c>
      <c r="G24" s="20" t="s">
        <v>25</v>
      </c>
      <c r="H24" s="4"/>
      <c r="I24" s="45" t="s">
        <v>17</v>
      </c>
      <c r="J24" s="70"/>
    </row>
    <row r="25" spans="1:10" ht="18.75" customHeight="1" x14ac:dyDescent="0.2">
      <c r="A25" s="70"/>
      <c r="B25" s="66" t="s">
        <v>24</v>
      </c>
      <c r="C25" s="63"/>
      <c r="D25" s="63"/>
      <c r="E25" s="63"/>
      <c r="F25" s="63"/>
      <c r="G25" s="63"/>
      <c r="H25" s="26"/>
      <c r="I25" s="126" t="s">
        <v>1</v>
      </c>
      <c r="J25" s="70"/>
    </row>
    <row r="26" spans="1:10" ht="15" customHeight="1" x14ac:dyDescent="0.2">
      <c r="A26" s="70"/>
      <c r="B26" s="10" t="s">
        <v>26</v>
      </c>
      <c r="C26" s="19"/>
      <c r="D26" s="19"/>
      <c r="E26" s="19"/>
      <c r="F26" s="19"/>
      <c r="G26" s="19"/>
      <c r="H26" s="68"/>
      <c r="I26" s="67"/>
      <c r="J26" s="70"/>
    </row>
    <row r="27" spans="1:10" ht="8.1" customHeight="1" x14ac:dyDescent="0.2">
      <c r="A27" s="70"/>
      <c r="B27" s="14"/>
      <c r="C27" s="15"/>
      <c r="D27" s="17"/>
      <c r="E27" s="17"/>
      <c r="F27" s="17"/>
      <c r="G27" s="17"/>
      <c r="H27" s="13"/>
      <c r="I27" s="47"/>
      <c r="J27" s="70"/>
    </row>
    <row r="28" spans="1:10" ht="15" customHeight="1" x14ac:dyDescent="0.2">
      <c r="A28" s="70"/>
      <c r="B28" s="10" t="s">
        <v>27</v>
      </c>
      <c r="C28" s="19"/>
      <c r="D28" s="19"/>
      <c r="E28" s="19"/>
      <c r="F28" s="19"/>
      <c r="G28" s="19"/>
      <c r="H28" s="12"/>
      <c r="I28" s="46" t="e">
        <f>(C28*C$26+D28*D$26+E28*E$26+F28*F$26+G28*G$26)/SUM(C$26:G$26)</f>
        <v>#DIV/0!</v>
      </c>
      <c r="J28" s="70"/>
    </row>
    <row r="29" spans="1:10" ht="8.1" customHeight="1" x14ac:dyDescent="0.2">
      <c r="A29" s="70"/>
      <c r="B29" s="14"/>
      <c r="C29" s="18"/>
      <c r="D29" s="17"/>
      <c r="E29" s="17"/>
      <c r="F29" s="17"/>
      <c r="G29" s="17"/>
      <c r="H29" s="13"/>
      <c r="I29" s="47"/>
      <c r="J29" s="70"/>
    </row>
    <row r="30" spans="1:10" ht="15" customHeight="1" x14ac:dyDescent="0.2">
      <c r="A30" s="70"/>
      <c r="B30" s="55" t="s">
        <v>20</v>
      </c>
      <c r="C30" s="19"/>
      <c r="D30" s="19"/>
      <c r="E30" s="19"/>
      <c r="F30" s="19"/>
      <c r="G30" s="19"/>
      <c r="H30" s="12"/>
      <c r="I30" s="46" t="e">
        <f>(C30*C$26+D30*D$26+E30*E$26+F30*F$26+G30*G$26)/SUM(C$26:G$26)</f>
        <v>#DIV/0!</v>
      </c>
      <c r="J30" s="70"/>
    </row>
    <row r="31" spans="1:10" ht="8.1" customHeight="1" x14ac:dyDescent="0.2">
      <c r="A31" s="70"/>
      <c r="B31" s="14"/>
      <c r="C31" s="18"/>
      <c r="D31" s="17"/>
      <c r="E31" s="17"/>
      <c r="F31" s="17"/>
      <c r="G31" s="17"/>
      <c r="H31" s="13"/>
      <c r="I31" s="47"/>
      <c r="J31" s="70"/>
    </row>
    <row r="32" spans="1:10" ht="30" customHeight="1" x14ac:dyDescent="0.2">
      <c r="A32" s="70"/>
      <c r="B32" s="55" t="s">
        <v>15</v>
      </c>
      <c r="C32" s="84">
        <v>0.25</v>
      </c>
      <c r="D32" s="84">
        <v>0.25</v>
      </c>
      <c r="E32" s="84">
        <v>0.25</v>
      </c>
      <c r="F32" s="84">
        <v>0.25</v>
      </c>
      <c r="G32" s="84">
        <v>0.25</v>
      </c>
      <c r="H32" s="12"/>
      <c r="I32" s="83" t="e">
        <f>(C32*C$26+D32*D$26+E32*E$26+F32*F$26+G32*G$26)/SUM(C$26:G$26)</f>
        <v>#DIV/0!</v>
      </c>
      <c r="J32" s="70"/>
    </row>
    <row r="33" spans="1:10" ht="8.1" customHeight="1" x14ac:dyDescent="0.2">
      <c r="A33" s="70"/>
      <c r="B33" s="14"/>
      <c r="C33" s="18"/>
      <c r="D33" s="17"/>
      <c r="E33" s="17"/>
      <c r="F33" s="17"/>
      <c r="G33" s="17"/>
      <c r="H33" s="13"/>
      <c r="I33" s="47"/>
      <c r="J33" s="70"/>
    </row>
    <row r="34" spans="1:10" ht="15" customHeight="1" x14ac:dyDescent="0.2">
      <c r="A34" s="70"/>
      <c r="B34" s="10" t="s">
        <v>16</v>
      </c>
      <c r="C34" s="78"/>
      <c r="D34" s="78"/>
      <c r="E34" s="78"/>
      <c r="F34" s="78"/>
      <c r="G34" s="78"/>
      <c r="H34" s="12"/>
      <c r="I34" s="80" t="e">
        <f>(C34*C$26+D34*D$26+E34*E$26+F34*F$26+G34*G$26)/SUM(C$26:G$26)</f>
        <v>#DIV/0!</v>
      </c>
      <c r="J34" s="70"/>
    </row>
    <row r="35" spans="1:10" ht="8.1" customHeight="1" x14ac:dyDescent="0.2">
      <c r="A35" s="70"/>
      <c r="B35" s="14"/>
      <c r="C35" s="18"/>
      <c r="D35" s="17"/>
      <c r="E35" s="17"/>
      <c r="F35" s="17"/>
      <c r="G35" s="17"/>
      <c r="H35" s="13"/>
      <c r="I35" s="47"/>
      <c r="J35" s="70"/>
    </row>
    <row r="36" spans="1:10" ht="15" customHeight="1" x14ac:dyDescent="0.2">
      <c r="A36" s="70"/>
      <c r="B36" s="10" t="s">
        <v>18</v>
      </c>
      <c r="C36" s="78"/>
      <c r="D36" s="78"/>
      <c r="E36" s="78"/>
      <c r="F36" s="78"/>
      <c r="G36" s="78"/>
      <c r="H36" s="12"/>
      <c r="I36" s="80" t="e">
        <f>(C36*C$26+D36*D$26+E36*E$26+F36*F$26+G36*G$26)/SUM(C$26:G$26)</f>
        <v>#DIV/0!</v>
      </c>
      <c r="J36" s="70"/>
    </row>
    <row r="37" spans="1:10" ht="8.1" customHeight="1" x14ac:dyDescent="0.2">
      <c r="A37" s="70"/>
      <c r="B37" s="14"/>
      <c r="C37" s="18"/>
      <c r="D37" s="17"/>
      <c r="E37" s="17"/>
      <c r="F37" s="17"/>
      <c r="G37" s="17"/>
      <c r="H37" s="13"/>
      <c r="I37" s="47"/>
      <c r="J37" s="70"/>
    </row>
    <row r="38" spans="1:10" ht="15" customHeight="1" x14ac:dyDescent="0.2">
      <c r="A38" s="70"/>
      <c r="B38" s="10" t="s">
        <v>22</v>
      </c>
      <c r="C38" s="19"/>
      <c r="D38" s="19"/>
      <c r="E38" s="19"/>
      <c r="F38" s="19"/>
      <c r="G38" s="19"/>
      <c r="H38" s="12"/>
      <c r="I38" s="80" t="e">
        <f>(C38*C$26+D38*D$26+E38*E$26+F38*F$26+G38*G$26)/SUM(C$26:G$26)</f>
        <v>#DIV/0!</v>
      </c>
      <c r="J38" s="70"/>
    </row>
    <row r="39" spans="1:10" ht="8.1" customHeight="1" thickBot="1" x14ac:dyDescent="0.25">
      <c r="A39" s="70"/>
      <c r="B39" s="14"/>
      <c r="C39" s="43"/>
      <c r="D39" s="33"/>
      <c r="E39" s="33"/>
      <c r="F39" s="33"/>
      <c r="G39" s="33"/>
      <c r="H39" s="13"/>
      <c r="I39" s="47"/>
      <c r="J39" s="70"/>
    </row>
    <row r="40" spans="1:10" ht="18.75" customHeight="1" thickTop="1" thickBot="1" x14ac:dyDescent="0.25">
      <c r="A40" s="70"/>
      <c r="B40" s="64" t="s">
        <v>29</v>
      </c>
      <c r="C40" s="118" t="e">
        <f>(((C28*12)+C30)*(1+C32))/(((C36*52)-C38)*(C34/C36))</f>
        <v>#DIV/0!</v>
      </c>
      <c r="D40" s="118" t="e">
        <f t="shared" ref="D40:G40" si="1">(((D28*12)+D30)*(1+D32))/(((D36*52)-D38)*(D34/D36))</f>
        <v>#DIV/0!</v>
      </c>
      <c r="E40" s="118" t="e">
        <f t="shared" si="1"/>
        <v>#DIV/0!</v>
      </c>
      <c r="F40" s="118" t="e">
        <f t="shared" si="1"/>
        <v>#DIV/0!</v>
      </c>
      <c r="G40" s="118" t="e">
        <f t="shared" si="1"/>
        <v>#DIV/0!</v>
      </c>
      <c r="H40" s="65"/>
      <c r="I40" s="85" t="e">
        <f>(((I28*12)+I30)*(1+I32))/(((I36*52)-I38)*(I34/I36))</f>
        <v>#DIV/0!</v>
      </c>
      <c r="J40" s="70"/>
    </row>
    <row r="41" spans="1:10" ht="38.25" customHeight="1" thickBot="1" x14ac:dyDescent="0.25">
      <c r="A41" s="70"/>
      <c r="B41" s="35"/>
      <c r="C41" s="38"/>
      <c r="D41" s="39"/>
      <c r="E41" s="48"/>
      <c r="F41" s="38"/>
      <c r="G41" s="38"/>
      <c r="H41" s="39"/>
      <c r="I41" s="40"/>
      <c r="J41" s="70"/>
    </row>
    <row r="42" spans="1:10" ht="8.1" customHeight="1" x14ac:dyDescent="0.2">
      <c r="A42" s="70"/>
      <c r="B42" s="70"/>
      <c r="C42" s="77"/>
      <c r="D42" s="74"/>
      <c r="E42" s="74"/>
      <c r="F42" s="74"/>
      <c r="G42" s="74"/>
      <c r="H42" s="74"/>
      <c r="I42" s="74"/>
      <c r="J42" s="70"/>
    </row>
    <row r="43" spans="1:10" ht="12.75" customHeight="1" x14ac:dyDescent="0.2">
      <c r="A43" s="70"/>
      <c r="B43" s="114" t="s">
        <v>63</v>
      </c>
      <c r="C43" s="77"/>
      <c r="D43" s="74"/>
      <c r="E43" s="74"/>
      <c r="F43" s="116" t="s">
        <v>0</v>
      </c>
      <c r="G43" s="74"/>
      <c r="H43" s="74"/>
      <c r="I43" s="74"/>
      <c r="J43" s="70"/>
    </row>
    <row r="44" spans="1:10" ht="12.75" customHeight="1" x14ac:dyDescent="0.2">
      <c r="A44" s="70"/>
      <c r="B44" s="115" t="s">
        <v>62</v>
      </c>
      <c r="C44" s="77"/>
      <c r="D44" s="74"/>
      <c r="E44" s="74"/>
      <c r="F44" s="74"/>
      <c r="G44" s="74"/>
      <c r="H44" s="74"/>
      <c r="I44" s="74"/>
      <c r="J44" s="70"/>
    </row>
    <row r="45" spans="1:10" ht="24.6" customHeight="1" x14ac:dyDescent="0.2">
      <c r="A45" s="70"/>
      <c r="B45" s="70"/>
      <c r="C45" s="77"/>
      <c r="D45" s="74"/>
      <c r="E45" s="74"/>
      <c r="F45" s="74"/>
      <c r="G45" s="74"/>
      <c r="H45" s="74"/>
      <c r="I45" s="74"/>
      <c r="J45" s="70"/>
    </row>
  </sheetData>
  <sheetProtection password="CE4B" sheet="1" objects="1" scenarios="1" selectLockedCells="1"/>
  <pageMargins left="0.78740157480314965" right="0.78740157480314965" top="0.9055118110236221" bottom="0.62992125984251968" header="0.51181102362204722" footer="0.55118110236220474"/>
  <pageSetup paperSize="9" scale="72" orientation="portrait" verticalDpi="0"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3</vt:i4>
      </vt:variant>
    </vt:vector>
  </HeadingPairs>
  <TitlesOfParts>
    <vt:vector size="3" baseType="lpstr">
      <vt:lpstr>1 Basisdaten</vt:lpstr>
      <vt:lpstr>2 Gesamtkosten</vt:lpstr>
      <vt:lpstr>Anhang (Kalkulationshilfe)</vt:lpstr>
    </vt:vector>
  </TitlesOfParts>
  <Company>TFH Berlin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TFH Berlin</dc:creator>
  <cp:lastModifiedBy>Treiber, Axel, Springer Medizin DE</cp:lastModifiedBy>
  <cp:lastPrinted>2009-07-08T06:25:37Z</cp:lastPrinted>
  <dcterms:created xsi:type="dcterms:W3CDTF">2007-08-01T09:02:13Z</dcterms:created>
  <dcterms:modified xsi:type="dcterms:W3CDTF">2015-02-10T09:16:35Z</dcterms:modified>
</cp:coreProperties>
</file>